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92321\OneDrive\Desktop\New folder (10)\#Previews\"/>
    </mc:Choice>
  </mc:AlternateContent>
  <xr:revisionPtr revIDLastSave="0" documentId="13_ncr:1_{478E0CB1-4B4B-4AED-B0CF-611F1B66F236}" xr6:coauthVersionLast="47" xr6:coauthVersionMax="47" xr10:uidLastSave="{00000000-0000-0000-0000-000000000000}"/>
  <bookViews>
    <workbookView xWindow="-120" yWindow="-120" windowWidth="20730" windowHeight="11160" xr2:uid="{00000000-000D-0000-FFFF-FFFF00000000}"/>
  </bookViews>
  <sheets>
    <sheet name="Decision Matrix" sheetId="1" r:id="rId1"/>
    <sheet name="Calcula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25" i="2" l="1"/>
  <c r="AH25" i="2"/>
  <c r="AK25" i="2" s="1"/>
  <c r="AG25" i="2"/>
  <c r="AJ25" i="2" s="1"/>
  <c r="AD25" i="2"/>
  <c r="AC25" i="2"/>
  <c r="AF25" i="2" s="1"/>
  <c r="AB25" i="2"/>
  <c r="AE25" i="2" s="1"/>
  <c r="Z25" i="2"/>
  <c r="Y25" i="2"/>
  <c r="X25" i="2"/>
  <c r="AA25" i="2" s="1"/>
  <c r="W25" i="2"/>
  <c r="V25" i="2"/>
  <c r="T25" i="2"/>
  <c r="S25" i="2"/>
  <c r="R25" i="2"/>
  <c r="U25" i="2" s="1"/>
  <c r="O25" i="2"/>
  <c r="N25" i="2"/>
  <c r="Q25" i="2" s="1"/>
  <c r="M25" i="2"/>
  <c r="P25" i="2" s="1"/>
  <c r="J25" i="2"/>
  <c r="I25" i="2"/>
  <c r="L25" i="2" s="1"/>
  <c r="H25" i="2"/>
  <c r="K25" i="2" s="1"/>
  <c r="E25" i="2"/>
  <c r="D25" i="2"/>
  <c r="G25" i="2" s="1"/>
  <c r="C25" i="2"/>
  <c r="F25" i="2" s="1"/>
  <c r="AK24" i="2"/>
  <c r="AI24" i="2"/>
  <c r="AH24" i="2"/>
  <c r="AG24" i="2"/>
  <c r="AJ24" i="2" s="1"/>
  <c r="AD24" i="2"/>
  <c r="AC24" i="2"/>
  <c r="AF24" i="2" s="1"/>
  <c r="AB24" i="2"/>
  <c r="AE24" i="2" s="1"/>
  <c r="Y24" i="2"/>
  <c r="X24" i="2"/>
  <c r="AA24" i="2" s="1"/>
  <c r="W24" i="2"/>
  <c r="Z24" i="2" s="1"/>
  <c r="U24" i="2"/>
  <c r="T24" i="2"/>
  <c r="S24" i="2"/>
  <c r="V24" i="2" s="1"/>
  <c r="R24" i="2"/>
  <c r="O24" i="2"/>
  <c r="N24" i="2"/>
  <c r="Q24" i="2" s="1"/>
  <c r="M24" i="2"/>
  <c r="P24" i="2" s="1"/>
  <c r="J24" i="2"/>
  <c r="I24" i="2"/>
  <c r="L24" i="2" s="1"/>
  <c r="H24" i="2"/>
  <c r="K24" i="2" s="1"/>
  <c r="E24" i="2"/>
  <c r="D24" i="2"/>
  <c r="G24" i="2" s="1"/>
  <c r="C24" i="2"/>
  <c r="F24" i="2" s="1"/>
  <c r="AJ23" i="2"/>
  <c r="AI23" i="2"/>
  <c r="AH23" i="2"/>
  <c r="AK23" i="2" s="1"/>
  <c r="AG23" i="2"/>
  <c r="AF23" i="2"/>
  <c r="AD23" i="2"/>
  <c r="AC23" i="2"/>
  <c r="AB23" i="2"/>
  <c r="AE23" i="2" s="1"/>
  <c r="Y23" i="2"/>
  <c r="X23" i="2"/>
  <c r="AA23" i="2" s="1"/>
  <c r="W23" i="2"/>
  <c r="Z23" i="2" s="1"/>
  <c r="T23" i="2"/>
  <c r="S23" i="2"/>
  <c r="V23" i="2" s="1"/>
  <c r="R23" i="2"/>
  <c r="U23" i="2" s="1"/>
  <c r="P23" i="2"/>
  <c r="O23" i="2"/>
  <c r="N23" i="2"/>
  <c r="Q23" i="2" s="1"/>
  <c r="M23" i="2"/>
  <c r="J23" i="2"/>
  <c r="I23" i="2"/>
  <c r="L23" i="2" s="1"/>
  <c r="H23" i="2"/>
  <c r="K23" i="2" s="1"/>
  <c r="E23" i="2"/>
  <c r="D23" i="2"/>
  <c r="G23" i="2" s="1"/>
  <c r="C23" i="2"/>
  <c r="F23" i="2" s="1"/>
  <c r="AI22" i="2"/>
  <c r="AH22" i="2"/>
  <c r="AK22" i="2" s="1"/>
  <c r="AG22" i="2"/>
  <c r="AJ22" i="2" s="1"/>
  <c r="AE22" i="2"/>
  <c r="AD22" i="2"/>
  <c r="AC22" i="2"/>
  <c r="AF22" i="2" s="1"/>
  <c r="AB22" i="2"/>
  <c r="AA22" i="2"/>
  <c r="Y22" i="2"/>
  <c r="X22" i="2"/>
  <c r="W22" i="2"/>
  <c r="Z22" i="2" s="1"/>
  <c r="T22" i="2"/>
  <c r="S22" i="2"/>
  <c r="V22" i="2" s="1"/>
  <c r="R22" i="2"/>
  <c r="U22" i="2" s="1"/>
  <c r="O22" i="2"/>
  <c r="N22" i="2"/>
  <c r="Q22" i="2" s="1"/>
  <c r="M22" i="2"/>
  <c r="P22" i="2" s="1"/>
  <c r="J22" i="2"/>
  <c r="I22" i="2"/>
  <c r="L22" i="2" s="1"/>
  <c r="H22" i="2"/>
  <c r="K22" i="2" s="1"/>
  <c r="E22" i="2"/>
  <c r="D22" i="2"/>
  <c r="G22" i="2" s="1"/>
  <c r="C22" i="2"/>
  <c r="F22" i="2" s="1"/>
  <c r="AI21" i="2"/>
  <c r="AH21" i="2"/>
  <c r="AK21" i="2" s="1"/>
  <c r="AG21" i="2"/>
  <c r="AJ21" i="2" s="1"/>
  <c r="AD21" i="2"/>
  <c r="AC21" i="2"/>
  <c r="AF21" i="2" s="1"/>
  <c r="AB21" i="2"/>
  <c r="AE21" i="2" s="1"/>
  <c r="Z21" i="2"/>
  <c r="Y21" i="2"/>
  <c r="X21" i="2"/>
  <c r="AA21" i="2" s="1"/>
  <c r="W21" i="2"/>
  <c r="T21" i="2"/>
  <c r="S21" i="2"/>
  <c r="V21" i="2" s="1"/>
  <c r="R21" i="2"/>
  <c r="U21" i="2" s="1"/>
  <c r="O21" i="2"/>
  <c r="N21" i="2"/>
  <c r="Q21" i="2" s="1"/>
  <c r="M21" i="2"/>
  <c r="P21" i="2" s="1"/>
  <c r="J21" i="2"/>
  <c r="I21" i="2"/>
  <c r="L21" i="2" s="1"/>
  <c r="H21" i="2"/>
  <c r="K21" i="2" s="1"/>
  <c r="E21" i="2"/>
  <c r="D21" i="2"/>
  <c r="G21" i="2" s="1"/>
  <c r="C21" i="2"/>
  <c r="F21" i="2" s="1"/>
  <c r="AK20" i="2"/>
  <c r="AI20" i="2"/>
  <c r="AH20" i="2"/>
  <c r="AG20" i="2"/>
  <c r="AJ20" i="2" s="1"/>
  <c r="AD20" i="2"/>
  <c r="AC20" i="2"/>
  <c r="AF20" i="2" s="1"/>
  <c r="AB20" i="2"/>
  <c r="AE20" i="2" s="1"/>
  <c r="Y20" i="2"/>
  <c r="X20" i="2"/>
  <c r="AA20" i="2" s="1"/>
  <c r="W20" i="2"/>
  <c r="Z20" i="2" s="1"/>
  <c r="T20" i="2"/>
  <c r="S20" i="2"/>
  <c r="V20" i="2" s="1"/>
  <c r="R20" i="2"/>
  <c r="U20" i="2" s="1"/>
  <c r="O20" i="2"/>
  <c r="N20" i="2"/>
  <c r="Q20" i="2" s="1"/>
  <c r="M20" i="2"/>
  <c r="P20" i="2" s="1"/>
  <c r="J20" i="2"/>
  <c r="I20" i="2"/>
  <c r="L20" i="2" s="1"/>
  <c r="H20" i="2"/>
  <c r="K20" i="2" s="1"/>
  <c r="E20" i="2"/>
  <c r="D20" i="2"/>
  <c r="G20" i="2" s="1"/>
  <c r="C20" i="2"/>
  <c r="F20" i="2" s="1"/>
  <c r="AJ19" i="2"/>
  <c r="AI19" i="2"/>
  <c r="AH19" i="2"/>
  <c r="AK19" i="2" s="1"/>
  <c r="AG19" i="2"/>
  <c r="AF19" i="2"/>
  <c r="AD19" i="2"/>
  <c r="AC19" i="2"/>
  <c r="AB19" i="2"/>
  <c r="AE19" i="2" s="1"/>
  <c r="Y19" i="2"/>
  <c r="X19" i="2"/>
  <c r="AA19" i="2" s="1"/>
  <c r="W19" i="2"/>
  <c r="Z19" i="2" s="1"/>
  <c r="T19" i="2"/>
  <c r="S19" i="2"/>
  <c r="V19" i="2" s="1"/>
  <c r="R19" i="2"/>
  <c r="U19" i="2" s="1"/>
  <c r="O19" i="2"/>
  <c r="N19" i="2"/>
  <c r="Q19" i="2" s="1"/>
  <c r="M19" i="2"/>
  <c r="P19" i="2" s="1"/>
  <c r="J19" i="2"/>
  <c r="I19" i="2"/>
  <c r="L19" i="2" s="1"/>
  <c r="H19" i="2"/>
  <c r="K19" i="2" s="1"/>
  <c r="E19" i="2"/>
  <c r="D19" i="2"/>
  <c r="G19" i="2" s="1"/>
  <c r="C19" i="2"/>
  <c r="F19" i="2" s="1"/>
  <c r="AK18" i="2"/>
  <c r="AI18" i="2"/>
  <c r="AH18" i="2"/>
  <c r="AG18" i="2"/>
  <c r="AJ18" i="2" s="1"/>
  <c r="AE18" i="2"/>
  <c r="AD18" i="2"/>
  <c r="AC18" i="2"/>
  <c r="AF18" i="2" s="1"/>
  <c r="AB18" i="2"/>
  <c r="AA18" i="2"/>
  <c r="Y18" i="2"/>
  <c r="X18" i="2"/>
  <c r="W18" i="2"/>
  <c r="Z18" i="2" s="1"/>
  <c r="U18" i="2"/>
  <c r="T18" i="2"/>
  <c r="S18" i="2"/>
  <c r="V18" i="2" s="1"/>
  <c r="R18" i="2"/>
  <c r="Q18" i="2"/>
  <c r="O18" i="2"/>
  <c r="N18" i="2"/>
  <c r="M18" i="2"/>
  <c r="P18" i="2" s="1"/>
  <c r="J18" i="2"/>
  <c r="I18" i="2"/>
  <c r="L18" i="2" s="1"/>
  <c r="H18" i="2"/>
  <c r="K18" i="2" s="1"/>
  <c r="E18" i="2"/>
  <c r="D18" i="2"/>
  <c r="G18" i="2" s="1"/>
  <c r="C18" i="2"/>
  <c r="F18" i="2" s="1"/>
  <c r="AI17" i="2"/>
  <c r="AH17" i="2"/>
  <c r="AK17" i="2" s="1"/>
  <c r="AG17" i="2"/>
  <c r="AJ17" i="2" s="1"/>
  <c r="AD17" i="2"/>
  <c r="AC17" i="2"/>
  <c r="AF17" i="2" s="1"/>
  <c r="AB17" i="2"/>
  <c r="AE17" i="2" s="1"/>
  <c r="Y17" i="2"/>
  <c r="X17" i="2"/>
  <c r="AA17" i="2" s="1"/>
  <c r="W17" i="2"/>
  <c r="Z17" i="2" s="1"/>
  <c r="T17" i="2"/>
  <c r="S17" i="2"/>
  <c r="V17" i="2" s="1"/>
  <c r="R17" i="2"/>
  <c r="U17" i="2" s="1"/>
  <c r="O17" i="2"/>
  <c r="N17" i="2"/>
  <c r="Q17" i="2" s="1"/>
  <c r="M17" i="2"/>
  <c r="P17" i="2" s="1"/>
  <c r="J17" i="2"/>
  <c r="I17" i="2"/>
  <c r="L17" i="2" s="1"/>
  <c r="H17" i="2"/>
  <c r="K17" i="2" s="1"/>
  <c r="E17" i="2"/>
  <c r="D17" i="2"/>
  <c r="G17" i="2" s="1"/>
  <c r="C17" i="2"/>
  <c r="F17" i="2" s="1"/>
  <c r="AK16" i="2"/>
  <c r="AI16" i="2"/>
  <c r="AH16" i="2"/>
  <c r="AG16" i="2"/>
  <c r="AJ16" i="2" s="1"/>
  <c r="AE16" i="2"/>
  <c r="AD16" i="2"/>
  <c r="AC16" i="2"/>
  <c r="AF16" i="2" s="1"/>
  <c r="AB16" i="2"/>
  <c r="AA16" i="2"/>
  <c r="Y16" i="2"/>
  <c r="X16" i="2"/>
  <c r="W16" i="2"/>
  <c r="Z16" i="2" s="1"/>
  <c r="U16" i="2"/>
  <c r="T16" i="2"/>
  <c r="S16" i="2"/>
  <c r="V16" i="2" s="1"/>
  <c r="R16" i="2"/>
  <c r="Q16" i="2"/>
  <c r="O16" i="2"/>
  <c r="N16" i="2"/>
  <c r="M16" i="2"/>
  <c r="P16" i="2" s="1"/>
  <c r="J16" i="2"/>
  <c r="I16" i="2"/>
  <c r="L16" i="2" s="1"/>
  <c r="H16" i="2"/>
  <c r="K16" i="2" s="1"/>
  <c r="E16" i="2"/>
  <c r="D16" i="2"/>
  <c r="G16" i="2" s="1"/>
  <c r="C16" i="2"/>
  <c r="F16" i="2" s="1"/>
  <c r="AI15" i="2"/>
  <c r="AH15" i="2"/>
  <c r="AK15" i="2" s="1"/>
  <c r="AG15" i="2"/>
  <c r="AJ15" i="2" s="1"/>
  <c r="AD15" i="2"/>
  <c r="AC15" i="2"/>
  <c r="AF15" i="2" s="1"/>
  <c r="AB15" i="2"/>
  <c r="AE15" i="2" s="1"/>
  <c r="Y15" i="2"/>
  <c r="X15" i="2"/>
  <c r="AA15" i="2" s="1"/>
  <c r="W15" i="2"/>
  <c r="Z15" i="2" s="1"/>
  <c r="T15" i="2"/>
  <c r="S15" i="2"/>
  <c r="V15" i="2" s="1"/>
  <c r="R15" i="2"/>
  <c r="U15" i="2" s="1"/>
  <c r="O15" i="2"/>
  <c r="N15" i="2"/>
  <c r="Q15" i="2" s="1"/>
  <c r="M15" i="2"/>
  <c r="P15" i="2" s="1"/>
  <c r="J15" i="2"/>
  <c r="I15" i="2"/>
  <c r="L15" i="2" s="1"/>
  <c r="H15" i="2"/>
  <c r="K15" i="2" s="1"/>
  <c r="E15" i="2"/>
  <c r="D15" i="2"/>
  <c r="G15" i="2" s="1"/>
  <c r="C15" i="2"/>
  <c r="F15" i="2" s="1"/>
  <c r="AK14" i="2"/>
  <c r="AI14" i="2"/>
  <c r="AH14" i="2"/>
  <c r="AG14" i="2"/>
  <c r="AJ14" i="2" s="1"/>
  <c r="AE14" i="2"/>
  <c r="AD14" i="2"/>
  <c r="AC14" i="2"/>
  <c r="AF14" i="2" s="1"/>
  <c r="AB14" i="2"/>
  <c r="AA14" i="2"/>
  <c r="Y14" i="2"/>
  <c r="X14" i="2"/>
  <c r="W14" i="2"/>
  <c r="Z14" i="2" s="1"/>
  <c r="U14" i="2"/>
  <c r="T14" i="2"/>
  <c r="S14" i="2"/>
  <c r="V14" i="2" s="1"/>
  <c r="R14" i="2"/>
  <c r="Q14" i="2"/>
  <c r="O14" i="2"/>
  <c r="N14" i="2"/>
  <c r="M14" i="2"/>
  <c r="P14" i="2" s="1"/>
  <c r="J14" i="2"/>
  <c r="I14" i="2"/>
  <c r="L14" i="2" s="1"/>
  <c r="H14" i="2"/>
  <c r="K14" i="2" s="1"/>
  <c r="E14" i="2"/>
  <c r="D14" i="2"/>
  <c r="G14" i="2" s="1"/>
  <c r="C14" i="2"/>
  <c r="F14" i="2" s="1"/>
  <c r="AI13" i="2"/>
  <c r="AH13" i="2"/>
  <c r="AK13" i="2" s="1"/>
  <c r="AG13" i="2"/>
  <c r="AJ13" i="2" s="1"/>
  <c r="AD13" i="2"/>
  <c r="AC13" i="2"/>
  <c r="AF13" i="2" s="1"/>
  <c r="AB13" i="2"/>
  <c r="AE13" i="2" s="1"/>
  <c r="Y13" i="2"/>
  <c r="X13" i="2"/>
  <c r="AA13" i="2" s="1"/>
  <c r="W13" i="2"/>
  <c r="Z13" i="2" s="1"/>
  <c r="T13" i="2"/>
  <c r="S13" i="2"/>
  <c r="V13" i="2" s="1"/>
  <c r="R13" i="2"/>
  <c r="U13" i="2" s="1"/>
  <c r="O13" i="2"/>
  <c r="N13" i="2"/>
  <c r="Q13" i="2" s="1"/>
  <c r="M13" i="2"/>
  <c r="P13" i="2" s="1"/>
  <c r="J13" i="2"/>
  <c r="I13" i="2"/>
  <c r="L13" i="2" s="1"/>
  <c r="H13" i="2"/>
  <c r="K13" i="2" s="1"/>
  <c r="E13" i="2"/>
  <c r="D13" i="2"/>
  <c r="G13" i="2" s="1"/>
  <c r="C13" i="2"/>
  <c r="F13" i="2" s="1"/>
  <c r="AK12" i="2"/>
  <c r="AI12" i="2"/>
  <c r="AH12" i="2"/>
  <c r="AG12" i="2"/>
  <c r="AJ12" i="2" s="1"/>
  <c r="AE12" i="2"/>
  <c r="AD12" i="2"/>
  <c r="AC12" i="2"/>
  <c r="AF12" i="2" s="1"/>
  <c r="AB12" i="2"/>
  <c r="AA12" i="2"/>
  <c r="Y12" i="2"/>
  <c r="X12" i="2"/>
  <c r="W12" i="2"/>
  <c r="Z12" i="2" s="1"/>
  <c r="U12" i="2"/>
  <c r="T12" i="2"/>
  <c r="S12" i="2"/>
  <c r="V12" i="2" s="1"/>
  <c r="R12" i="2"/>
  <c r="Q12" i="2"/>
  <c r="O12" i="2"/>
  <c r="N12" i="2"/>
  <c r="M12" i="2"/>
  <c r="P12" i="2" s="1"/>
  <c r="J12" i="2"/>
  <c r="I12" i="2"/>
  <c r="L12" i="2" s="1"/>
  <c r="H12" i="2"/>
  <c r="K12" i="2" s="1"/>
  <c r="E12" i="2"/>
  <c r="D12" i="2"/>
  <c r="G12" i="2" s="1"/>
  <c r="C12" i="2"/>
  <c r="F12" i="2" s="1"/>
  <c r="AI11" i="2"/>
  <c r="AH11" i="2"/>
  <c r="AK11" i="2" s="1"/>
  <c r="AG11" i="2"/>
  <c r="AJ11" i="2" s="1"/>
  <c r="AD11" i="2"/>
  <c r="AC11" i="2"/>
  <c r="AF11" i="2" s="1"/>
  <c r="AB11" i="2"/>
  <c r="AE11" i="2" s="1"/>
  <c r="Y11" i="2"/>
  <c r="X11" i="2"/>
  <c r="AA11" i="2" s="1"/>
  <c r="W11" i="2"/>
  <c r="Z11" i="2" s="1"/>
  <c r="T11" i="2"/>
  <c r="S11" i="2"/>
  <c r="V11" i="2" s="1"/>
  <c r="R11" i="2"/>
  <c r="U11" i="2" s="1"/>
  <c r="O11" i="2"/>
  <c r="N11" i="2"/>
  <c r="Q11" i="2" s="1"/>
  <c r="M11" i="2"/>
  <c r="P11" i="2" s="1"/>
  <c r="J11" i="2"/>
  <c r="I11" i="2"/>
  <c r="L11" i="2" s="1"/>
  <c r="H11" i="2"/>
  <c r="K11" i="2" s="1"/>
  <c r="E11" i="2"/>
  <c r="D11" i="2"/>
  <c r="G11" i="2" s="1"/>
  <c r="C11" i="2"/>
  <c r="F11" i="2" s="1"/>
  <c r="AK10" i="2"/>
  <c r="AI10" i="2"/>
  <c r="AH10" i="2"/>
  <c r="AG10" i="2"/>
  <c r="AJ10" i="2" s="1"/>
  <c r="AE10" i="2"/>
  <c r="AD10" i="2"/>
  <c r="AC10" i="2"/>
  <c r="AF10" i="2" s="1"/>
  <c r="AB10" i="2"/>
  <c r="AA10" i="2"/>
  <c r="Y10" i="2"/>
  <c r="X10" i="2"/>
  <c r="W10" i="2"/>
  <c r="Z10" i="2" s="1"/>
  <c r="U10" i="2"/>
  <c r="T10" i="2"/>
  <c r="S10" i="2"/>
  <c r="V10" i="2" s="1"/>
  <c r="R10" i="2"/>
  <c r="Q10" i="2"/>
  <c r="O10" i="2"/>
  <c r="N10" i="2"/>
  <c r="M10" i="2"/>
  <c r="P10" i="2" s="1"/>
  <c r="J10" i="2"/>
  <c r="I10" i="2"/>
  <c r="L10" i="2" s="1"/>
  <c r="H10" i="2"/>
  <c r="K10" i="2" s="1"/>
  <c r="E10" i="2"/>
  <c r="D10" i="2"/>
  <c r="G10" i="2" s="1"/>
  <c r="C10" i="2"/>
  <c r="F10" i="2" s="1"/>
  <c r="AI9" i="2"/>
  <c r="AH9" i="2"/>
  <c r="AK9" i="2" s="1"/>
  <c r="AG9" i="2"/>
  <c r="AJ9" i="2" s="1"/>
  <c r="AD9" i="2"/>
  <c r="AC9" i="2"/>
  <c r="AF9" i="2" s="1"/>
  <c r="AB9" i="2"/>
  <c r="AE9" i="2" s="1"/>
  <c r="Y9" i="2"/>
  <c r="X9" i="2"/>
  <c r="AA9" i="2" s="1"/>
  <c r="W9" i="2"/>
  <c r="Z9" i="2" s="1"/>
  <c r="T9" i="2"/>
  <c r="S9" i="2"/>
  <c r="V9" i="2" s="1"/>
  <c r="R9" i="2"/>
  <c r="U9" i="2" s="1"/>
  <c r="O9" i="2"/>
  <c r="N9" i="2"/>
  <c r="Q9" i="2" s="1"/>
  <c r="M9" i="2"/>
  <c r="P9" i="2" s="1"/>
  <c r="J9" i="2"/>
  <c r="I9" i="2"/>
  <c r="L9" i="2" s="1"/>
  <c r="H9" i="2"/>
  <c r="K9" i="2" s="1"/>
  <c r="E9" i="2"/>
  <c r="D9" i="2"/>
  <c r="G9" i="2" s="1"/>
  <c r="C9" i="2"/>
  <c r="F9" i="2" s="1"/>
  <c r="AK8" i="2"/>
  <c r="AI8" i="2"/>
  <c r="AH8" i="2"/>
  <c r="AG8" i="2"/>
  <c r="AJ8" i="2" s="1"/>
  <c r="AE8" i="2"/>
  <c r="AD8" i="2"/>
  <c r="AC8" i="2"/>
  <c r="AF8" i="2" s="1"/>
  <c r="AB8" i="2"/>
  <c r="AA8" i="2"/>
  <c r="Y8" i="2"/>
  <c r="X8" i="2"/>
  <c r="W8" i="2"/>
  <c r="Z8" i="2" s="1"/>
  <c r="U8" i="2"/>
  <c r="T8" i="2"/>
  <c r="S8" i="2"/>
  <c r="V8" i="2" s="1"/>
  <c r="R8" i="2"/>
  <c r="Q8" i="2"/>
  <c r="O8" i="2"/>
  <c r="N8" i="2"/>
  <c r="M8" i="2"/>
  <c r="P8" i="2" s="1"/>
  <c r="J8" i="2"/>
  <c r="I8" i="2"/>
  <c r="L8" i="2" s="1"/>
  <c r="H8" i="2"/>
  <c r="K8" i="2" s="1"/>
  <c r="E8" i="2"/>
  <c r="D8" i="2"/>
  <c r="G8" i="2" s="1"/>
  <c r="C8" i="2"/>
  <c r="F8" i="2" s="1"/>
  <c r="AI7" i="2"/>
  <c r="AH7" i="2"/>
  <c r="AK7" i="2" s="1"/>
  <c r="AG7" i="2"/>
  <c r="AJ7" i="2" s="1"/>
  <c r="AD7" i="2"/>
  <c r="AC7" i="2"/>
  <c r="AF7" i="2" s="1"/>
  <c r="AB7" i="2"/>
  <c r="AE7" i="2" s="1"/>
  <c r="Y7" i="2"/>
  <c r="X7" i="2"/>
  <c r="AA7" i="2" s="1"/>
  <c r="W7" i="2"/>
  <c r="Z7" i="2" s="1"/>
  <c r="T7" i="2"/>
  <c r="S7" i="2"/>
  <c r="V7" i="2" s="1"/>
  <c r="R7" i="2"/>
  <c r="U7" i="2" s="1"/>
  <c r="O7" i="2"/>
  <c r="N7" i="2"/>
  <c r="Q7" i="2" s="1"/>
  <c r="M7" i="2"/>
  <c r="P7" i="2" s="1"/>
  <c r="J7" i="2"/>
  <c r="I7" i="2"/>
  <c r="L7" i="2" s="1"/>
  <c r="H7" i="2"/>
  <c r="K7" i="2" s="1"/>
  <c r="E7" i="2"/>
  <c r="D7" i="2"/>
  <c r="G7" i="2" s="1"/>
  <c r="C7" i="2"/>
  <c r="F7" i="2" s="1"/>
  <c r="AK6" i="2"/>
  <c r="AI6" i="2"/>
  <c r="AH6" i="2"/>
  <c r="AG6" i="2"/>
  <c r="AJ6" i="2" s="1"/>
  <c r="AE6" i="2"/>
  <c r="AD6" i="2"/>
  <c r="AC6" i="2"/>
  <c r="AF6" i="2" s="1"/>
  <c r="AB6" i="2"/>
  <c r="AA6" i="2"/>
  <c r="Y6" i="2"/>
  <c r="X6" i="2"/>
  <c r="W6" i="2"/>
  <c r="Z6" i="2" s="1"/>
  <c r="U6" i="2"/>
  <c r="T6" i="2"/>
  <c r="S6" i="2"/>
  <c r="V6" i="2" s="1"/>
  <c r="R6" i="2"/>
  <c r="Q6" i="2"/>
  <c r="O6" i="2"/>
  <c r="N6" i="2"/>
  <c r="M6" i="2"/>
  <c r="P6" i="2" s="1"/>
  <c r="J6" i="2"/>
  <c r="I6" i="2"/>
  <c r="H6" i="2"/>
  <c r="K6" i="2" s="1"/>
  <c r="E6" i="2"/>
  <c r="D6" i="2"/>
  <c r="G6" i="2" s="1"/>
  <c r="C6" i="2"/>
  <c r="F6" i="2" s="1"/>
  <c r="E49" i="1" l="1"/>
  <c r="E50" i="1"/>
  <c r="F48" i="1"/>
  <c r="F49" i="1"/>
  <c r="E47" i="1"/>
  <c r="E51" i="1"/>
  <c r="E52" i="1" s="1"/>
  <c r="F50" i="1"/>
  <c r="F47" i="1"/>
  <c r="L6" i="2"/>
  <c r="F51" i="1" s="1"/>
  <c r="E48" i="1"/>
  <c r="F52" i="1" l="1"/>
</calcChain>
</file>

<file path=xl/sharedStrings.xml><?xml version="1.0" encoding="utf-8"?>
<sst xmlns="http://schemas.openxmlformats.org/spreadsheetml/2006/main" count="113" uniqueCount="56">
  <si>
    <t>Change your home or not</t>
  </si>
  <si>
    <t>1. Fill in the criteria you decided are most important to you, group them into ‘Decision Drivers’.</t>
  </si>
  <si>
    <t>2. Each of your criteria will have different levels of importance to you. Assign a Ranking between 1 - 10, with 10 being the most important</t>
  </si>
  <si>
    <t>3. The FIRST idea will be your current home.</t>
  </si>
  <si>
    <t>4. Now consider the change idea in the column to the right. For the time being think idealistically what would your new home deliver against these criteria. We will use this information again later when we dive deeper into the thinking process.</t>
  </si>
  <si>
    <t xml:space="preserve">5. Now rate the alternatives, you will either add a "+", "-" or "s". </t>
  </si>
  <si>
    <t xml:space="preserve">    + = better  (meaning that you think the change will score BETTER than your current home when measured against the criteria)</t>
  </si>
  <si>
    <t xml:space="preserve">    - = worse (meaning that you think the change may score WORSE than your current home when measured against the criteria)</t>
  </si>
  <si>
    <t xml:space="preserve">    s = same (meaning that you think the particular idea scores the SAME as your current home)</t>
  </si>
  <si>
    <t xml:space="preserve">6. After you are done, the winner is the one with the highest number in the last line. See weighted overall total below. </t>
  </si>
  <si>
    <t>If you're not sure about the score and your gut tells you that something isn't right with the result, the best thing to do is:</t>
  </si>
  <si>
    <t xml:space="preserve">Add additional criteria and score the baseline and alternative again. </t>
  </si>
  <si>
    <t xml:space="preserve">Measure the result. </t>
  </si>
  <si>
    <t xml:space="preserve">If at the end you STILL feel that the winner is not the right choice then you either have given a certain criteria in the list too much weighting or emotion towards your current home is over powering the rational argument. </t>
  </si>
  <si>
    <t>Idea 1</t>
  </si>
  <si>
    <t>Idea 2</t>
  </si>
  <si>
    <t>Decision driver</t>
  </si>
  <si>
    <t>Key Criteria</t>
  </si>
  <si>
    <t>RANKING (1-10)</t>
  </si>
  <si>
    <t xml:space="preserve">Stay in your current home </t>
  </si>
  <si>
    <t>Consequence of change</t>
  </si>
  <si>
    <t xml:space="preserve">Fun </t>
  </si>
  <si>
    <t xml:space="preserve">Proximity to mountain </t>
  </si>
  <si>
    <t>+</t>
  </si>
  <si>
    <t>-</t>
  </si>
  <si>
    <t>Sports club</t>
  </si>
  <si>
    <t>Variety of restaurants</t>
  </si>
  <si>
    <t xml:space="preserve">Family </t>
  </si>
  <si>
    <t>Live close to family</t>
  </si>
  <si>
    <t>Free me up to travel to visit family</t>
  </si>
  <si>
    <t>..</t>
  </si>
  <si>
    <t>Finances</t>
  </si>
  <si>
    <t>Reduce monthly expenses by R2,000</t>
  </si>
  <si>
    <t xml:space="preserve">Free up capital for alternative investment </t>
  </si>
  <si>
    <t>Safety</t>
  </si>
  <si>
    <t>Safe Public transport</t>
  </si>
  <si>
    <t>Low crime area</t>
  </si>
  <si>
    <t>Other factors</t>
  </si>
  <si>
    <t xml:space="preserve">Fibre Internet connectivity </t>
  </si>
  <si>
    <t>Remain close to work</t>
  </si>
  <si>
    <t>s</t>
  </si>
  <si>
    <t>Total Positives</t>
  </si>
  <si>
    <t>Total Negatives</t>
  </si>
  <si>
    <t>Total Sames</t>
  </si>
  <si>
    <t>Weighted Total of Positives</t>
  </si>
  <si>
    <t>Weighted Total of Negatives</t>
  </si>
  <si>
    <t>Weighted Overall Totals</t>
  </si>
  <si>
    <t>Dont make changes to this page unless you are familiar with the workings of linked spreadsheets</t>
  </si>
  <si>
    <t>(+)</t>
  </si>
  <si>
    <t>(-)</t>
  </si>
  <si>
    <t>S</t>
  </si>
  <si>
    <t>weighted +</t>
  </si>
  <si>
    <t>Weighted -</t>
  </si>
  <si>
    <t>Criteria</t>
  </si>
  <si>
    <t>Rating</t>
  </si>
  <si>
    <t xml:space="preserve">                 DECISION MATRIX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</si>
</sst>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indexed="8"/>
      <name val="Arial"/>
    </font>
    <font>
      <b/>
      <i/>
      <sz val="10"/>
      <color indexed="14"/>
      <name val="Arial"/>
      <family val="2"/>
    </font>
    <font>
      <b/>
      <sz val="10"/>
      <color indexed="8"/>
      <name val="Arial"/>
      <family val="2"/>
    </font>
    <font>
      <sz val="12"/>
      <color indexed="8"/>
      <name val="Lato"/>
      <family val="2"/>
    </font>
    <font>
      <sz val="10"/>
      <color indexed="8"/>
      <name val="Lato"/>
      <family val="2"/>
    </font>
    <font>
      <b/>
      <i/>
      <sz val="10"/>
      <color indexed="14"/>
      <name val="Lato"/>
      <family val="2"/>
    </font>
    <font>
      <i/>
      <sz val="10"/>
      <color indexed="8"/>
      <name val="Lato"/>
      <family val="2"/>
    </font>
    <font>
      <sz val="10"/>
      <color indexed="13"/>
      <name val="Lato"/>
      <family val="2"/>
    </font>
    <font>
      <sz val="10"/>
      <color indexed="20"/>
      <name val="Lato"/>
      <family val="2"/>
    </font>
    <font>
      <sz val="12"/>
      <name val="Lato"/>
      <family val="2"/>
    </font>
    <font>
      <sz val="24"/>
      <color indexed="8"/>
      <name val="Lato"/>
      <family val="2"/>
    </font>
    <font>
      <b/>
      <sz val="24"/>
      <color indexed="8"/>
      <name val="Lato"/>
      <family val="2"/>
    </font>
  </fonts>
  <fills count="6">
    <fill>
      <patternFill patternType="none"/>
    </fill>
    <fill>
      <patternFill patternType="gray125"/>
    </fill>
    <fill>
      <patternFill patternType="solid">
        <fgColor indexed="13"/>
        <bgColor auto="1"/>
      </patternFill>
    </fill>
    <fill>
      <patternFill patternType="solid">
        <fgColor indexed="21"/>
        <bgColor auto="1"/>
      </patternFill>
    </fill>
    <fill>
      <patternFill patternType="solid">
        <fgColor theme="4" tint="0.79998168889431442"/>
        <bgColor indexed="64"/>
      </patternFill>
    </fill>
    <fill>
      <patternFill patternType="solid">
        <fgColor theme="4" tint="0.59999389629810485"/>
        <bgColor indexed="64"/>
      </patternFill>
    </fill>
  </fills>
  <borders count="3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8"/>
      </left>
      <right/>
      <top style="thin">
        <color indexed="8"/>
      </top>
      <bottom style="thin">
        <color indexed="12"/>
      </bottom>
      <diagonal/>
    </border>
    <border>
      <left/>
      <right/>
      <top style="thin">
        <color indexed="8"/>
      </top>
      <bottom style="thin">
        <color indexed="12"/>
      </bottom>
      <diagonal/>
    </border>
    <border>
      <left/>
      <right style="thin">
        <color indexed="10"/>
      </right>
      <top style="thin">
        <color indexed="8"/>
      </top>
      <bottom style="thin">
        <color indexed="12"/>
      </bottom>
      <diagonal/>
    </border>
    <border>
      <left style="thin">
        <color indexed="12"/>
      </left>
      <right style="thin">
        <color indexed="12"/>
      </right>
      <top style="thin">
        <color indexed="12"/>
      </top>
      <bottom style="thin">
        <color indexed="12"/>
      </bottom>
      <diagonal/>
    </border>
    <border>
      <left style="thin">
        <color indexed="10"/>
      </left>
      <right/>
      <top style="thin">
        <color indexed="12"/>
      </top>
      <bottom style="thin">
        <color indexed="8"/>
      </bottom>
      <diagonal/>
    </border>
    <border>
      <left/>
      <right/>
      <top style="thin">
        <color indexed="12"/>
      </top>
      <bottom style="thin">
        <color indexed="8"/>
      </bottom>
      <diagonal/>
    </border>
    <border>
      <left/>
      <right style="thin">
        <color indexed="10"/>
      </right>
      <top style="thin">
        <color indexed="12"/>
      </top>
      <bottom style="thin">
        <color indexed="8"/>
      </bottom>
      <diagonal/>
    </border>
    <border>
      <left style="thin">
        <color indexed="10"/>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top style="thin">
        <color indexed="8"/>
      </top>
      <bottom/>
      <diagonal/>
    </border>
    <border>
      <left/>
      <right/>
      <top style="thin">
        <color indexed="8"/>
      </top>
      <bottom/>
      <diagonal/>
    </border>
    <border>
      <left style="thin">
        <color indexed="10"/>
      </left>
      <right style="thin">
        <color indexed="8"/>
      </right>
      <top/>
      <bottom/>
      <diagonal/>
    </border>
    <border>
      <left style="thin">
        <color indexed="8"/>
      </left>
      <right style="thin">
        <color indexed="8"/>
      </right>
      <top/>
      <bottom/>
      <diagonal/>
    </border>
    <border>
      <left style="thin">
        <color indexed="10"/>
      </left>
      <right/>
      <top/>
      <bottom/>
      <diagonal/>
    </border>
    <border>
      <left/>
      <right/>
      <top/>
      <bottom/>
      <diagonal/>
    </border>
    <border>
      <left/>
      <right style="thin">
        <color indexed="10"/>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diagonal/>
    </border>
    <border>
      <left/>
      <right style="thin">
        <color indexed="10"/>
      </right>
      <top style="thin">
        <color indexed="10"/>
      </top>
      <bottom/>
      <diagonal/>
    </border>
    <border>
      <left/>
      <right style="thin">
        <color indexed="10"/>
      </right>
      <top/>
      <bottom/>
      <diagonal/>
    </border>
    <border>
      <left/>
      <right/>
      <top/>
      <bottom style="thin">
        <color indexed="8"/>
      </bottom>
      <diagonal/>
    </border>
    <border>
      <left/>
      <right style="thin">
        <color indexed="10"/>
      </right>
      <top/>
      <bottom style="thin">
        <color indexed="8"/>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10"/>
      </right>
      <top style="thin">
        <color indexed="10"/>
      </top>
      <bottom style="thin">
        <color indexed="8"/>
      </bottom>
      <diagonal/>
    </border>
  </borders>
  <cellStyleXfs count="1">
    <xf numFmtId="0" fontId="0" fillId="0" borderId="0" applyNumberFormat="0" applyFill="0" applyBorder="0" applyProtection="0"/>
  </cellStyleXfs>
  <cellXfs count="103">
    <xf numFmtId="0" fontId="0" fillId="0" borderId="0" xfId="0" applyFont="1" applyAlignment="1"/>
    <xf numFmtId="0" fontId="0" fillId="0" borderId="0" xfId="0" applyNumberFormat="1" applyFont="1" applyAlignment="1"/>
    <xf numFmtId="49" fontId="1" fillId="0" borderId="24" xfId="0" applyNumberFormat="1" applyFont="1" applyBorder="1" applyAlignment="1"/>
    <xf numFmtId="0" fontId="0" fillId="0" borderId="25" xfId="0" applyFont="1" applyBorder="1" applyAlignment="1"/>
    <xf numFmtId="0" fontId="0" fillId="0" borderId="26" xfId="0" applyFont="1" applyBorder="1" applyAlignment="1">
      <alignment horizontal="center"/>
    </xf>
    <xf numFmtId="0" fontId="0" fillId="0" borderId="26" xfId="0" applyFont="1" applyBorder="1" applyAlignment="1"/>
    <xf numFmtId="0" fontId="0" fillId="0" borderId="27" xfId="0" applyFont="1" applyBorder="1" applyAlignment="1"/>
    <xf numFmtId="0" fontId="0" fillId="0" borderId="24" xfId="0" applyFont="1" applyBorder="1" applyAlignment="1"/>
    <xf numFmtId="0" fontId="0" fillId="3" borderId="19" xfId="0" applyFont="1" applyFill="1" applyBorder="1" applyAlignment="1">
      <alignment horizontal="center"/>
    </xf>
    <xf numFmtId="0" fontId="0" fillId="3" borderId="19" xfId="0" applyFont="1" applyFill="1" applyBorder="1" applyAlignment="1"/>
    <xf numFmtId="0" fontId="0" fillId="3" borderId="28" xfId="0" applyFont="1" applyFill="1" applyBorder="1" applyAlignment="1"/>
    <xf numFmtId="0" fontId="0" fillId="3" borderId="29" xfId="0" applyFont="1" applyFill="1" applyBorder="1" applyAlignment="1">
      <alignment horizontal="center"/>
    </xf>
    <xf numFmtId="0" fontId="0" fillId="3" borderId="29" xfId="0" applyFont="1" applyFill="1" applyBorder="1" applyAlignment="1"/>
    <xf numFmtId="0" fontId="0" fillId="3" borderId="30" xfId="0" applyFont="1" applyFill="1" applyBorder="1" applyAlignment="1"/>
    <xf numFmtId="0" fontId="0" fillId="0" borderId="31" xfId="0" applyFont="1" applyBorder="1" applyAlignment="1"/>
    <xf numFmtId="49" fontId="0" fillId="0" borderId="32" xfId="0" applyNumberFormat="1" applyFont="1" applyBorder="1" applyAlignment="1">
      <alignment horizontal="center"/>
    </xf>
    <xf numFmtId="49" fontId="0" fillId="0" borderId="33" xfId="0" applyNumberFormat="1" applyFont="1" applyBorder="1" applyAlignment="1">
      <alignment horizontal="center"/>
    </xf>
    <xf numFmtId="49" fontId="0" fillId="0" borderId="34" xfId="0" applyNumberFormat="1" applyFont="1" applyBorder="1" applyAlignment="1">
      <alignment horizontal="center"/>
    </xf>
    <xf numFmtId="49" fontId="0" fillId="0" borderId="24" xfId="0" applyNumberFormat="1" applyFont="1" applyBorder="1" applyAlignment="1"/>
    <xf numFmtId="49" fontId="0" fillId="0" borderId="31" xfId="0" applyNumberFormat="1" applyFont="1" applyBorder="1" applyAlignment="1"/>
    <xf numFmtId="0" fontId="0" fillId="0" borderId="35" xfId="0" applyNumberFormat="1" applyFont="1" applyBorder="1" applyAlignment="1">
      <alignment horizontal="center"/>
    </xf>
    <xf numFmtId="0" fontId="0" fillId="0" borderId="24" xfId="0" applyNumberFormat="1" applyFont="1" applyBorder="1" applyAlignment="1">
      <alignment horizontal="center"/>
    </xf>
    <xf numFmtId="0" fontId="0" fillId="0" borderId="31" xfId="0" applyNumberFormat="1" applyFont="1" applyBorder="1" applyAlignment="1">
      <alignment horizontal="center"/>
    </xf>
    <xf numFmtId="2" fontId="0" fillId="0" borderId="35" xfId="0" applyNumberFormat="1" applyFont="1" applyBorder="1" applyAlignment="1">
      <alignment horizontal="center"/>
    </xf>
    <xf numFmtId="2" fontId="0" fillId="0" borderId="24" xfId="0" applyNumberFormat="1" applyFont="1" applyBorder="1" applyAlignment="1">
      <alignment horizontal="center"/>
    </xf>
    <xf numFmtId="2" fontId="0" fillId="0" borderId="31" xfId="0" applyNumberFormat="1" applyFont="1" applyBorder="1" applyAlignment="1">
      <alignment horizontal="center"/>
    </xf>
    <xf numFmtId="0" fontId="0" fillId="0" borderId="35" xfId="0" applyFont="1" applyBorder="1" applyAlignment="1">
      <alignment horizontal="center"/>
    </xf>
    <xf numFmtId="0" fontId="0" fillId="0" borderId="24" xfId="0" applyFont="1" applyBorder="1" applyAlignment="1">
      <alignment horizontal="center"/>
    </xf>
    <xf numFmtId="0" fontId="0" fillId="0" borderId="31" xfId="0" applyFont="1" applyBorder="1" applyAlignment="1">
      <alignment horizontal="center"/>
    </xf>
    <xf numFmtId="0" fontId="0" fillId="0" borderId="36" xfId="0" applyFont="1" applyBorder="1" applyAlignment="1"/>
    <xf numFmtId="2" fontId="0" fillId="0" borderId="37" xfId="0" applyNumberFormat="1" applyFont="1" applyBorder="1" applyAlignment="1">
      <alignment horizontal="center"/>
    </xf>
    <xf numFmtId="2" fontId="0" fillId="0" borderId="36" xfId="0" applyNumberFormat="1" applyFont="1" applyBorder="1" applyAlignment="1">
      <alignment horizontal="center"/>
    </xf>
    <xf numFmtId="49" fontId="2" fillId="2" borderId="13" xfId="0" applyNumberFormat="1" applyFont="1" applyFill="1" applyBorder="1" applyAlignment="1">
      <alignment vertical="center"/>
    </xf>
    <xf numFmtId="0" fontId="0" fillId="0" borderId="35" xfId="0" applyFont="1" applyBorder="1" applyAlignment="1"/>
    <xf numFmtId="0" fontId="0" fillId="0" borderId="33" xfId="0" applyFont="1" applyBorder="1" applyAlignment="1">
      <alignment horizontal="center"/>
    </xf>
    <xf numFmtId="2" fontId="0" fillId="0" borderId="33" xfId="0" applyNumberFormat="1" applyFont="1" applyBorder="1" applyAlignment="1"/>
    <xf numFmtId="49" fontId="0" fillId="0" borderId="33" xfId="0" applyNumberFormat="1" applyFont="1" applyBorder="1" applyAlignment="1"/>
    <xf numFmtId="0" fontId="4" fillId="0" borderId="0" xfId="0" applyFont="1" applyAlignment="1"/>
    <xf numFmtId="0" fontId="4" fillId="0" borderId="0" xfId="0" applyNumberFormat="1" applyFont="1" applyAlignment="1"/>
    <xf numFmtId="49" fontId="5" fillId="0" borderId="8" xfId="0" applyNumberFormat="1" applyFont="1" applyBorder="1" applyAlignment="1"/>
    <xf numFmtId="0" fontId="6" fillId="0" borderId="9" xfId="0" applyFont="1" applyBorder="1" applyAlignment="1"/>
    <xf numFmtId="0" fontId="4" fillId="0" borderId="9" xfId="0" applyFont="1" applyBorder="1" applyAlignment="1"/>
    <xf numFmtId="0" fontId="4" fillId="2" borderId="9" xfId="0" applyFont="1" applyFill="1" applyBorder="1" applyAlignment="1"/>
    <xf numFmtId="0" fontId="4" fillId="0" borderId="10" xfId="0" applyFont="1" applyBorder="1" applyAlignment="1"/>
    <xf numFmtId="0" fontId="7" fillId="4" borderId="11" xfId="0" applyFont="1" applyFill="1" applyBorder="1" applyAlignment="1"/>
    <xf numFmtId="0" fontId="4" fillId="4" borderId="2" xfId="0" applyFont="1" applyFill="1" applyBorder="1" applyAlignment="1"/>
    <xf numFmtId="0" fontId="7" fillId="4" borderId="12" xfId="0" applyFont="1" applyFill="1" applyBorder="1" applyAlignment="1"/>
    <xf numFmtId="49" fontId="4" fillId="2" borderId="13" xfId="0"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0" borderId="13" xfId="0" applyFont="1" applyBorder="1" applyAlignment="1"/>
    <xf numFmtId="0" fontId="4" fillId="2" borderId="13" xfId="0" applyFont="1" applyFill="1" applyBorder="1" applyAlignment="1">
      <alignment vertical="center" wrapText="1"/>
    </xf>
    <xf numFmtId="2" fontId="4" fillId="2" borderId="13" xfId="0" applyNumberFormat="1" applyFont="1" applyFill="1" applyBorder="1" applyAlignment="1">
      <alignment horizontal="center" vertical="center"/>
    </xf>
    <xf numFmtId="0" fontId="4" fillId="2" borderId="13" xfId="0" applyFont="1" applyFill="1" applyBorder="1" applyAlignment="1">
      <alignment vertical="center"/>
    </xf>
    <xf numFmtId="0" fontId="4" fillId="0" borderId="14" xfId="0" applyFont="1" applyBorder="1" applyAlignment="1"/>
    <xf numFmtId="0" fontId="4" fillId="2" borderId="2" xfId="0" applyFont="1" applyFill="1" applyBorder="1" applyAlignment="1">
      <alignment vertical="center"/>
    </xf>
    <xf numFmtId="0" fontId="4" fillId="2" borderId="15" xfId="0" applyFont="1" applyFill="1" applyBorder="1" applyAlignment="1">
      <alignment horizontal="center" vertical="center"/>
    </xf>
    <xf numFmtId="49" fontId="4" fillId="2" borderId="2" xfId="0" applyNumberFormat="1" applyFont="1" applyFill="1" applyBorder="1" applyAlignment="1">
      <alignment horizontal="center" vertical="center"/>
    </xf>
    <xf numFmtId="2" fontId="4" fillId="2" borderId="3" xfId="0" applyNumberFormat="1" applyFont="1" applyFill="1" applyBorder="1" applyAlignment="1">
      <alignment horizontal="center" vertical="center"/>
    </xf>
    <xf numFmtId="0" fontId="4" fillId="0" borderId="16" xfId="0" applyFont="1" applyBorder="1" applyAlignment="1"/>
    <xf numFmtId="0" fontId="4" fillId="2" borderId="17" xfId="0" applyFont="1" applyFill="1" applyBorder="1" applyAlignment="1">
      <alignment vertical="center"/>
    </xf>
    <xf numFmtId="0" fontId="4" fillId="0" borderId="17" xfId="0" applyFont="1" applyBorder="1" applyAlignment="1"/>
    <xf numFmtId="0" fontId="4" fillId="0" borderId="18" xfId="0" applyFont="1" applyBorder="1" applyAlignment="1"/>
    <xf numFmtId="0" fontId="8" fillId="2" borderId="15" xfId="0" applyFont="1" applyFill="1" applyBorder="1" applyAlignment="1">
      <alignment vertical="center"/>
    </xf>
    <xf numFmtId="0" fontId="4" fillId="0" borderId="19" xfId="0" applyFont="1" applyBorder="1" applyAlignment="1"/>
    <xf numFmtId="0" fontId="4" fillId="2" borderId="15" xfId="0" applyFont="1" applyFill="1" applyBorder="1" applyAlignment="1"/>
    <xf numFmtId="0" fontId="4" fillId="0" borderId="20" xfId="0" applyFont="1" applyBorder="1" applyAlignment="1"/>
    <xf numFmtId="0" fontId="8" fillId="2" borderId="21" xfId="0" applyFont="1" applyFill="1" applyBorder="1" applyAlignment="1">
      <alignment vertical="center"/>
    </xf>
    <xf numFmtId="0" fontId="4" fillId="2" borderId="22" xfId="0" applyFont="1" applyFill="1" applyBorder="1" applyAlignment="1">
      <alignment vertical="center"/>
    </xf>
    <xf numFmtId="0" fontId="4" fillId="0" borderId="22" xfId="0" applyFont="1" applyBorder="1" applyAlignment="1"/>
    <xf numFmtId="0" fontId="4" fillId="2" borderId="22" xfId="0" applyFont="1" applyFill="1" applyBorder="1" applyAlignment="1"/>
    <xf numFmtId="0" fontId="4" fillId="0" borderId="23" xfId="0" applyFont="1" applyBorder="1" applyAlignment="1"/>
    <xf numFmtId="1" fontId="9" fillId="2" borderId="13" xfId="0" applyNumberFormat="1" applyFont="1" applyFill="1" applyBorder="1" applyAlignment="1">
      <alignment horizontal="center" vertical="center"/>
    </xf>
    <xf numFmtId="49" fontId="3" fillId="2" borderId="13" xfId="0" applyNumberFormat="1" applyFont="1" applyFill="1" applyBorder="1" applyAlignment="1">
      <alignment vertical="center"/>
    </xf>
    <xf numFmtId="49" fontId="3" fillId="2" borderId="13" xfId="0" applyNumberFormat="1" applyFont="1" applyFill="1" applyBorder="1" applyAlignment="1">
      <alignment horizontal="center" vertical="center"/>
    </xf>
    <xf numFmtId="49" fontId="3" fillId="2" borderId="13" xfId="0" applyNumberFormat="1" applyFont="1" applyFill="1" applyBorder="1" applyAlignment="1">
      <alignment vertical="center" wrapText="1"/>
    </xf>
    <xf numFmtId="49" fontId="3" fillId="2" borderId="13"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xf>
    <xf numFmtId="0" fontId="3" fillId="2" borderId="13" xfId="0" applyFont="1" applyFill="1" applyBorder="1" applyAlignment="1">
      <alignment horizontal="center" vertical="center"/>
    </xf>
    <xf numFmtId="49" fontId="3" fillId="4" borderId="13" xfId="0" applyNumberFormat="1" applyFont="1" applyFill="1" applyBorder="1" applyAlignment="1">
      <alignment horizontal="center"/>
    </xf>
    <xf numFmtId="49" fontId="10" fillId="0" borderId="1" xfId="0" applyNumberFormat="1" applyFont="1" applyBorder="1" applyAlignment="1">
      <alignment horizontal="left" vertical="center"/>
    </xf>
    <xf numFmtId="49" fontId="3" fillId="5" borderId="4" xfId="0" applyNumberFormat="1" applyFont="1" applyFill="1" applyBorder="1" applyAlignment="1">
      <alignment horizontal="left" vertical="center"/>
    </xf>
    <xf numFmtId="0" fontId="3" fillId="5" borderId="5" xfId="0" applyFont="1" applyFill="1" applyBorder="1" applyAlignment="1"/>
    <xf numFmtId="0" fontId="3" fillId="5" borderId="5" xfId="0" applyFont="1" applyFill="1" applyBorder="1" applyAlignment="1">
      <alignment horizontal="left" vertical="top" wrapText="1"/>
    </xf>
    <xf numFmtId="0" fontId="3" fillId="5" borderId="6" xfId="0" applyFont="1" applyFill="1" applyBorder="1" applyAlignment="1">
      <alignment wrapText="1"/>
    </xf>
    <xf numFmtId="49" fontId="3" fillId="5" borderId="13" xfId="0" applyNumberFormat="1" applyFont="1" applyFill="1" applyBorder="1" applyAlignment="1">
      <alignment vertical="center"/>
    </xf>
    <xf numFmtId="1" fontId="3" fillId="5" borderId="13" xfId="0" applyNumberFormat="1" applyFont="1" applyFill="1" applyBorder="1" applyAlignment="1">
      <alignment horizontal="center"/>
    </xf>
    <xf numFmtId="49" fontId="3" fillId="2" borderId="7" xfId="0" applyNumberFormat="1" applyFont="1" applyFill="1" applyBorder="1" applyAlignment="1">
      <alignment horizontal="left" vertical="center"/>
    </xf>
    <xf numFmtId="0" fontId="3" fillId="0" borderId="7" xfId="0" applyFont="1" applyBorder="1" applyAlignment="1"/>
    <xf numFmtId="0" fontId="3" fillId="2" borderId="7" xfId="0" applyFont="1" applyFill="1" applyBorder="1" applyAlignment="1"/>
    <xf numFmtId="49" fontId="3" fillId="2" borderId="7" xfId="0" applyNumberFormat="1" applyFont="1" applyFill="1" applyBorder="1" applyAlignment="1">
      <alignment vertical="center" wrapText="1"/>
    </xf>
    <xf numFmtId="49" fontId="3" fillId="2" borderId="7" xfId="0" applyNumberFormat="1" applyFont="1" applyFill="1" applyBorder="1" applyAlignment="1">
      <alignment vertical="center"/>
    </xf>
    <xf numFmtId="49" fontId="3" fillId="2" borderId="13" xfId="0" applyNumberFormat="1" applyFont="1" applyFill="1" applyBorder="1" applyAlignment="1">
      <alignment horizontal="center" vertical="center" wrapText="1"/>
    </xf>
    <xf numFmtId="0" fontId="3" fillId="0" borderId="13" xfId="0" applyFont="1" applyBorder="1" applyAlignment="1"/>
    <xf numFmtId="0" fontId="3" fillId="2" borderId="13" xfId="0" applyFont="1" applyFill="1" applyBorder="1" applyAlignment="1">
      <alignment horizontal="center" vertical="center" wrapText="1"/>
    </xf>
    <xf numFmtId="0" fontId="3" fillId="2" borderId="7" xfId="0" applyFont="1" applyFill="1" applyBorder="1" applyAlignment="1">
      <alignment vertical="center"/>
    </xf>
    <xf numFmtId="0" fontId="4" fillId="0" borderId="7" xfId="0" applyFont="1" applyBorder="1" applyAlignment="1"/>
    <xf numFmtId="0" fontId="4" fillId="2" borderId="7" xfId="0" applyFont="1" applyFill="1" applyBorder="1" applyAlignment="1"/>
    <xf numFmtId="0" fontId="11" fillId="0" borderId="2" xfId="0" applyFont="1" applyBorder="1" applyAlignment="1">
      <alignment vertical="center"/>
    </xf>
    <xf numFmtId="0" fontId="11" fillId="0" borderId="2"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vertical="center" wrapText="1"/>
    </xf>
    <xf numFmtId="0" fontId="10" fillId="0" borderId="0" xfId="0" applyNumberFormat="1" applyFont="1" applyAlignment="1">
      <alignment vertical="center"/>
    </xf>
    <xf numFmtId="0" fontId="10" fillId="0" borderId="0" xfId="0" applyFont="1" applyAlignment="1">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563C1"/>
      <rgbColor rgb="FFAAAAAA"/>
      <rgbColor rgb="FFB7D6A3"/>
      <rgbColor rgb="FF515151"/>
      <rgbColor rgb="FFFFFFFF"/>
      <rgbColor rgb="FFFF2600"/>
      <rgbColor rgb="FFF2F2F2"/>
      <rgbColor rgb="FFDDDDDD"/>
      <rgbColor rgb="FF00B050"/>
      <rgbColor rgb="FFFF0000"/>
      <rgbColor rgb="FFD8D8D8"/>
      <rgbColor rgb="FF0000FF"/>
      <rgbColor rgb="FF40404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W54"/>
  <sheetViews>
    <sheetView showGridLines="0" tabSelected="1" workbookViewId="0">
      <selection activeCell="C3" sqref="C3"/>
    </sheetView>
  </sheetViews>
  <sheetFormatPr defaultColWidth="8.85546875" defaultRowHeight="12.75" customHeight="1" x14ac:dyDescent="0.2"/>
  <cols>
    <col min="1" max="1" width="8.85546875" style="37"/>
    <col min="2" max="2" width="22.7109375" style="38" customWidth="1"/>
    <col min="3" max="3" width="41.140625" style="38" customWidth="1"/>
    <col min="4" max="4" width="16" style="38" customWidth="1"/>
    <col min="5" max="5" width="23.85546875" style="38" customWidth="1"/>
    <col min="6" max="6" width="22.7109375" style="38" customWidth="1"/>
    <col min="7" max="257" width="8.85546875" style="38" customWidth="1"/>
    <col min="258" max="16384" width="8.85546875" style="37"/>
  </cols>
  <sheetData>
    <row r="2" spans="2:257" s="102" customFormat="1" ht="42" customHeight="1" x14ac:dyDescent="0.2">
      <c r="B2" s="79"/>
      <c r="C2" s="97" t="s">
        <v>55</v>
      </c>
      <c r="D2" s="98"/>
      <c r="E2" s="99"/>
      <c r="F2" s="100"/>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row>
    <row r="3" spans="2:257" ht="24" customHeight="1" x14ac:dyDescent="0.2">
      <c r="B3" s="80" t="s">
        <v>0</v>
      </c>
      <c r="C3" s="81"/>
      <c r="D3" s="82"/>
      <c r="E3" s="82"/>
      <c r="F3" s="83"/>
    </row>
    <row r="4" spans="2:257" ht="27" customHeight="1" x14ac:dyDescent="0.2">
      <c r="B4" s="86" t="s">
        <v>1</v>
      </c>
      <c r="C4" s="87"/>
      <c r="D4" s="87"/>
      <c r="E4" s="88"/>
      <c r="F4" s="87"/>
    </row>
    <row r="5" spans="2:257" ht="31.5" customHeight="1" x14ac:dyDescent="0.2">
      <c r="B5" s="89" t="s">
        <v>2</v>
      </c>
      <c r="C5" s="87"/>
      <c r="D5" s="87"/>
      <c r="E5" s="88"/>
      <c r="F5" s="87"/>
    </row>
    <row r="6" spans="2:257" ht="26.85" customHeight="1" x14ac:dyDescent="0.2">
      <c r="B6" s="90" t="s">
        <v>3</v>
      </c>
      <c r="C6" s="87"/>
      <c r="D6" s="87"/>
      <c r="E6" s="88"/>
      <c r="F6" s="87"/>
    </row>
    <row r="7" spans="2:257" ht="32.1" customHeight="1" x14ac:dyDescent="0.2">
      <c r="B7" s="89" t="s">
        <v>4</v>
      </c>
      <c r="C7" s="87"/>
      <c r="D7" s="87"/>
      <c r="E7" s="88"/>
      <c r="F7" s="87"/>
    </row>
    <row r="8" spans="2:257" ht="26.85" customHeight="1" x14ac:dyDescent="0.2">
      <c r="B8" s="90" t="s">
        <v>5</v>
      </c>
      <c r="C8" s="87"/>
      <c r="D8" s="87"/>
      <c r="E8" s="88"/>
      <c r="F8" s="87"/>
    </row>
    <row r="9" spans="2:257" ht="26.85" customHeight="1" x14ac:dyDescent="0.2">
      <c r="B9" s="90" t="s">
        <v>6</v>
      </c>
      <c r="C9" s="87"/>
      <c r="D9" s="87"/>
      <c r="E9" s="88"/>
      <c r="F9" s="87"/>
    </row>
    <row r="10" spans="2:257" ht="26.85" customHeight="1" x14ac:dyDescent="0.2">
      <c r="B10" s="90" t="s">
        <v>7</v>
      </c>
      <c r="C10" s="87"/>
      <c r="D10" s="87"/>
      <c r="E10" s="88"/>
      <c r="F10" s="87"/>
    </row>
    <row r="11" spans="2:257" ht="26.85" customHeight="1" x14ac:dyDescent="0.2">
      <c r="B11" s="90" t="s">
        <v>8</v>
      </c>
      <c r="C11" s="87"/>
      <c r="D11" s="87"/>
      <c r="E11" s="88"/>
      <c r="F11" s="87"/>
    </row>
    <row r="12" spans="2:257" ht="26.85" customHeight="1" x14ac:dyDescent="0.2">
      <c r="B12" s="90" t="s">
        <v>9</v>
      </c>
      <c r="C12" s="87"/>
      <c r="D12" s="87"/>
      <c r="E12" s="88"/>
      <c r="F12" s="87"/>
    </row>
    <row r="13" spans="2:257" ht="26.85" customHeight="1" x14ac:dyDescent="0.2">
      <c r="B13" s="94"/>
      <c r="C13" s="95"/>
      <c r="D13" s="95"/>
      <c r="E13" s="96"/>
      <c r="F13" s="95"/>
    </row>
    <row r="14" spans="2:257" ht="26.85" customHeight="1" x14ac:dyDescent="0.2">
      <c r="B14" s="90" t="s">
        <v>10</v>
      </c>
      <c r="C14" s="95"/>
      <c r="D14" s="95"/>
      <c r="E14" s="96"/>
      <c r="F14" s="95"/>
    </row>
    <row r="15" spans="2:257" ht="26.85" customHeight="1" x14ac:dyDescent="0.2">
      <c r="B15" s="90" t="s">
        <v>11</v>
      </c>
      <c r="C15" s="95"/>
      <c r="D15" s="95"/>
      <c r="E15" s="96"/>
      <c r="F15" s="95"/>
    </row>
    <row r="16" spans="2:257" ht="26.85" customHeight="1" x14ac:dyDescent="0.2">
      <c r="B16" s="90" t="s">
        <v>12</v>
      </c>
      <c r="C16" s="95"/>
      <c r="D16" s="95"/>
      <c r="E16" s="96"/>
      <c r="F16" s="95"/>
    </row>
    <row r="17" spans="2:6" ht="40.9" customHeight="1" x14ac:dyDescent="0.2">
      <c r="B17" s="89" t="s">
        <v>13</v>
      </c>
      <c r="C17" s="95"/>
      <c r="D17" s="95"/>
      <c r="E17" s="96"/>
      <c r="F17" s="95"/>
    </row>
    <row r="18" spans="2:6" ht="15" customHeight="1" x14ac:dyDescent="0.2">
      <c r="B18" s="39"/>
      <c r="C18" s="40"/>
      <c r="D18" s="41"/>
      <c r="E18" s="42"/>
      <c r="F18" s="43"/>
    </row>
    <row r="19" spans="2:6" ht="25.5" customHeight="1" x14ac:dyDescent="0.2">
      <c r="B19" s="44"/>
      <c r="C19" s="45"/>
      <c r="D19" s="46"/>
      <c r="E19" s="78" t="s">
        <v>14</v>
      </c>
      <c r="F19" s="78" t="s">
        <v>15</v>
      </c>
    </row>
    <row r="20" spans="2:6" ht="105.75" customHeight="1" x14ac:dyDescent="0.2">
      <c r="B20" s="73" t="s">
        <v>16</v>
      </c>
      <c r="C20" s="72" t="s">
        <v>17</v>
      </c>
      <c r="D20" s="73" t="s">
        <v>18</v>
      </c>
      <c r="E20" s="75" t="s">
        <v>19</v>
      </c>
      <c r="F20" s="75" t="s">
        <v>20</v>
      </c>
    </row>
    <row r="21" spans="2:6" ht="14.1" customHeight="1" x14ac:dyDescent="0.2">
      <c r="B21" s="91" t="s">
        <v>21</v>
      </c>
      <c r="C21" s="74" t="s">
        <v>22</v>
      </c>
      <c r="D21" s="76">
        <v>7</v>
      </c>
      <c r="E21" s="73" t="s">
        <v>23</v>
      </c>
      <c r="F21" s="73" t="s">
        <v>24</v>
      </c>
    </row>
    <row r="22" spans="2:6" ht="14.1" customHeight="1" x14ac:dyDescent="0.2">
      <c r="B22" s="92"/>
      <c r="C22" s="74" t="s">
        <v>25</v>
      </c>
      <c r="D22" s="76">
        <v>6</v>
      </c>
      <c r="E22" s="73" t="s">
        <v>23</v>
      </c>
      <c r="F22" s="73" t="s">
        <v>24</v>
      </c>
    </row>
    <row r="23" spans="2:6" ht="14.1" customHeight="1" x14ac:dyDescent="0.2">
      <c r="B23" s="92"/>
      <c r="C23" s="74" t="s">
        <v>26</v>
      </c>
      <c r="D23" s="76">
        <v>5</v>
      </c>
      <c r="E23" s="73" t="s">
        <v>23</v>
      </c>
      <c r="F23" s="73" t="s">
        <v>24</v>
      </c>
    </row>
    <row r="24" spans="2:6" ht="14.1" customHeight="1" x14ac:dyDescent="0.2">
      <c r="B24" s="91" t="s">
        <v>27</v>
      </c>
      <c r="C24" s="74" t="s">
        <v>28</v>
      </c>
      <c r="D24" s="76">
        <v>8</v>
      </c>
      <c r="E24" s="73" t="s">
        <v>23</v>
      </c>
      <c r="F24" s="73" t="s">
        <v>24</v>
      </c>
    </row>
    <row r="25" spans="2:6" ht="14.1" customHeight="1" x14ac:dyDescent="0.2">
      <c r="B25" s="93"/>
      <c r="C25" s="74" t="s">
        <v>29</v>
      </c>
      <c r="D25" s="76">
        <v>4</v>
      </c>
      <c r="E25" s="73" t="s">
        <v>23</v>
      </c>
      <c r="F25" s="73" t="s">
        <v>23</v>
      </c>
    </row>
    <row r="26" spans="2:6" ht="14.1" customHeight="1" x14ac:dyDescent="0.2">
      <c r="B26" s="93"/>
      <c r="C26" s="74" t="s">
        <v>30</v>
      </c>
      <c r="D26" s="77"/>
      <c r="E26" s="73"/>
      <c r="F26" s="77"/>
    </row>
    <row r="27" spans="2:6" ht="14.1" customHeight="1" x14ac:dyDescent="0.2">
      <c r="B27" s="91" t="s">
        <v>31</v>
      </c>
      <c r="C27" s="74" t="s">
        <v>32</v>
      </c>
      <c r="D27" s="76">
        <v>8</v>
      </c>
      <c r="E27" s="73" t="s">
        <v>24</v>
      </c>
      <c r="F27" s="73" t="s">
        <v>23</v>
      </c>
    </row>
    <row r="28" spans="2:6" ht="14.1" customHeight="1" x14ac:dyDescent="0.2">
      <c r="B28" s="92"/>
      <c r="C28" s="74" t="s">
        <v>33</v>
      </c>
      <c r="D28" s="76">
        <v>10</v>
      </c>
      <c r="E28" s="73" t="s">
        <v>24</v>
      </c>
      <c r="F28" s="73" t="s">
        <v>23</v>
      </c>
    </row>
    <row r="29" spans="2:6" ht="14.1" customHeight="1" x14ac:dyDescent="0.2">
      <c r="B29" s="92"/>
      <c r="C29" s="74" t="s">
        <v>30</v>
      </c>
      <c r="D29" s="77"/>
      <c r="E29" s="73"/>
      <c r="F29" s="77"/>
    </row>
    <row r="30" spans="2:6" ht="14.1" customHeight="1" x14ac:dyDescent="0.2">
      <c r="B30" s="91" t="s">
        <v>34</v>
      </c>
      <c r="C30" s="74" t="s">
        <v>35</v>
      </c>
      <c r="D30" s="76">
        <v>5</v>
      </c>
      <c r="E30" s="73" t="s">
        <v>24</v>
      </c>
      <c r="F30" s="73" t="s">
        <v>23</v>
      </c>
    </row>
    <row r="31" spans="2:6" ht="14.1" customHeight="1" x14ac:dyDescent="0.2">
      <c r="B31" s="92"/>
      <c r="C31" s="74" t="s">
        <v>36</v>
      </c>
      <c r="D31" s="76">
        <v>8</v>
      </c>
      <c r="E31" s="73" t="s">
        <v>24</v>
      </c>
      <c r="F31" s="73" t="s">
        <v>23</v>
      </c>
    </row>
    <row r="32" spans="2:6" ht="14.1" customHeight="1" x14ac:dyDescent="0.2">
      <c r="B32" s="93"/>
      <c r="C32" s="74" t="s">
        <v>30</v>
      </c>
      <c r="D32" s="77"/>
      <c r="E32" s="73"/>
      <c r="F32" s="77"/>
    </row>
    <row r="33" spans="2:6" ht="14.1" customHeight="1" x14ac:dyDescent="0.2">
      <c r="B33" s="91" t="s">
        <v>37</v>
      </c>
      <c r="C33" s="74" t="s">
        <v>38</v>
      </c>
      <c r="D33" s="76">
        <v>8</v>
      </c>
      <c r="E33" s="73" t="s">
        <v>24</v>
      </c>
      <c r="F33" s="73" t="s">
        <v>23</v>
      </c>
    </row>
    <row r="34" spans="2:6" ht="14.1" customHeight="1" x14ac:dyDescent="0.2">
      <c r="B34" s="92"/>
      <c r="C34" s="74" t="s">
        <v>39</v>
      </c>
      <c r="D34" s="76">
        <v>8</v>
      </c>
      <c r="E34" s="73" t="s">
        <v>40</v>
      </c>
      <c r="F34" s="73" t="s">
        <v>40</v>
      </c>
    </row>
    <row r="35" spans="2:6" ht="14.1" customHeight="1" x14ac:dyDescent="0.2">
      <c r="B35" s="93"/>
      <c r="C35" s="74" t="s">
        <v>30</v>
      </c>
      <c r="D35" s="77"/>
      <c r="E35" s="73"/>
      <c r="F35" s="77"/>
    </row>
    <row r="36" spans="2:6" ht="14.1" customHeight="1" x14ac:dyDescent="0.2">
      <c r="B36" s="49"/>
      <c r="C36" s="50"/>
      <c r="D36" s="48"/>
      <c r="E36" s="47"/>
      <c r="F36" s="51"/>
    </row>
    <row r="37" spans="2:6" ht="14.1" customHeight="1" x14ac:dyDescent="0.2">
      <c r="B37" s="49"/>
      <c r="C37" s="50"/>
      <c r="D37" s="48"/>
      <c r="E37" s="47"/>
      <c r="F37" s="51"/>
    </row>
    <row r="38" spans="2:6" ht="14.1" customHeight="1" x14ac:dyDescent="0.2">
      <c r="B38" s="49"/>
      <c r="C38" s="50"/>
      <c r="D38" s="48"/>
      <c r="E38" s="47"/>
      <c r="F38" s="51"/>
    </row>
    <row r="39" spans="2:6" ht="14.1" customHeight="1" x14ac:dyDescent="0.2">
      <c r="B39" s="49"/>
      <c r="C39" s="50"/>
      <c r="D39" s="48"/>
      <c r="E39" s="47"/>
      <c r="F39" s="51"/>
    </row>
    <row r="40" spans="2:6" ht="14.1" customHeight="1" x14ac:dyDescent="0.2">
      <c r="B40" s="49"/>
      <c r="C40" s="50"/>
      <c r="D40" s="48"/>
      <c r="E40" s="47"/>
      <c r="F40" s="51"/>
    </row>
    <row r="41" spans="2:6" ht="14.1" customHeight="1" x14ac:dyDescent="0.2">
      <c r="B41" s="49"/>
      <c r="C41" s="50"/>
      <c r="D41" s="48"/>
      <c r="E41" s="47"/>
      <c r="F41" s="51"/>
    </row>
    <row r="42" spans="2:6" ht="14.1" customHeight="1" x14ac:dyDescent="0.2">
      <c r="B42" s="49"/>
      <c r="C42" s="50"/>
      <c r="D42" s="48"/>
      <c r="E42" s="47"/>
      <c r="F42" s="51"/>
    </row>
    <row r="43" spans="2:6" ht="14.1" customHeight="1" x14ac:dyDescent="0.2">
      <c r="B43" s="49"/>
      <c r="C43" s="52"/>
      <c r="D43" s="48"/>
      <c r="E43" s="47"/>
      <c r="F43" s="51"/>
    </row>
    <row r="44" spans="2:6" ht="14.1" customHeight="1" x14ac:dyDescent="0.2">
      <c r="B44" s="49"/>
      <c r="C44" s="52"/>
      <c r="D44" s="48"/>
      <c r="E44" s="47"/>
      <c r="F44" s="51"/>
    </row>
    <row r="45" spans="2:6" ht="14.1" customHeight="1" x14ac:dyDescent="0.2">
      <c r="B45" s="49"/>
      <c r="C45" s="52"/>
      <c r="D45" s="48"/>
      <c r="E45" s="47"/>
      <c r="F45" s="51"/>
    </row>
    <row r="46" spans="2:6" ht="8.25" customHeight="1" x14ac:dyDescent="0.2">
      <c r="B46" s="53"/>
      <c r="C46" s="54"/>
      <c r="D46" s="55"/>
      <c r="E46" s="56"/>
      <c r="F46" s="57"/>
    </row>
    <row r="47" spans="2:6" ht="15" customHeight="1" x14ac:dyDescent="0.2">
      <c r="B47" s="58"/>
      <c r="C47" s="72" t="s">
        <v>41</v>
      </c>
      <c r="D47" s="59"/>
      <c r="E47" s="71">
        <f>SUM(Calculations!C6:C25)</f>
        <v>5</v>
      </c>
      <c r="F47" s="71">
        <f>SUM(Calculations!H6:H25)</f>
        <v>6</v>
      </c>
    </row>
    <row r="48" spans="2:6" ht="15" customHeight="1" x14ac:dyDescent="0.2">
      <c r="B48" s="58"/>
      <c r="C48" s="72" t="s">
        <v>42</v>
      </c>
      <c r="D48" s="59"/>
      <c r="E48" s="71">
        <f>SUM(Calculations!D6:D25)</f>
        <v>5</v>
      </c>
      <c r="F48" s="71">
        <f>SUM(Calculations!I6:I25)</f>
        <v>4</v>
      </c>
    </row>
    <row r="49" spans="2:6" ht="15" customHeight="1" x14ac:dyDescent="0.2">
      <c r="B49" s="58"/>
      <c r="C49" s="72" t="s">
        <v>43</v>
      </c>
      <c r="D49" s="59"/>
      <c r="E49" s="71">
        <f>SUM(Calculations!E6:E25)</f>
        <v>1</v>
      </c>
      <c r="F49" s="71">
        <f>SUM(Calculations!J6:J25)</f>
        <v>1</v>
      </c>
    </row>
    <row r="50" spans="2:6" ht="15" customHeight="1" x14ac:dyDescent="0.2">
      <c r="B50" s="58"/>
      <c r="C50" s="72" t="s">
        <v>44</v>
      </c>
      <c r="D50" s="59"/>
      <c r="E50" s="71">
        <f>SUM(Calculations!F6:F25)</f>
        <v>30</v>
      </c>
      <c r="F50" s="71">
        <f>SUM(Calculations!K6:K25)</f>
        <v>43</v>
      </c>
    </row>
    <row r="51" spans="2:6" ht="20.25" customHeight="1" x14ac:dyDescent="0.2">
      <c r="B51" s="58"/>
      <c r="C51" s="72" t="s">
        <v>45</v>
      </c>
      <c r="D51" s="59"/>
      <c r="E51" s="71">
        <f>SUM(Calculations!G6:G25)</f>
        <v>39</v>
      </c>
      <c r="F51" s="71">
        <f>SUM(Calculations!L6:L25)</f>
        <v>26</v>
      </c>
    </row>
    <row r="52" spans="2:6" ht="17.25" customHeight="1" x14ac:dyDescent="0.2">
      <c r="B52" s="58"/>
      <c r="C52" s="84" t="s">
        <v>46</v>
      </c>
      <c r="D52" s="60"/>
      <c r="E52" s="85">
        <f>E50-E51</f>
        <v>-9</v>
      </c>
      <c r="F52" s="85">
        <f>F50-F51</f>
        <v>17</v>
      </c>
    </row>
    <row r="53" spans="2:6" ht="40.5" customHeight="1" x14ac:dyDescent="0.2">
      <c r="B53" s="61"/>
      <c r="C53" s="62"/>
      <c r="D53" s="63"/>
      <c r="E53" s="64"/>
      <c r="F53" s="65"/>
    </row>
    <row r="54" spans="2:6" ht="40.5" customHeight="1" x14ac:dyDescent="0.2">
      <c r="B54" s="66"/>
      <c r="C54" s="67"/>
      <c r="D54" s="68"/>
      <c r="E54" s="69"/>
      <c r="F54" s="70"/>
    </row>
  </sheetData>
  <mergeCells count="19">
    <mergeCell ref="B33:B35"/>
    <mergeCell ref="B8:F8"/>
    <mergeCell ref="B24:B26"/>
    <mergeCell ref="B21:B23"/>
    <mergeCell ref="B6:F6"/>
    <mergeCell ref="B27:B29"/>
    <mergeCell ref="B30:B32"/>
    <mergeCell ref="B13:F13"/>
    <mergeCell ref="B17:F17"/>
    <mergeCell ref="B16:F16"/>
    <mergeCell ref="B15:F15"/>
    <mergeCell ref="B14:F14"/>
    <mergeCell ref="B4:F4"/>
    <mergeCell ref="B5:F5"/>
    <mergeCell ref="B10:F10"/>
    <mergeCell ref="B12:F12"/>
    <mergeCell ref="B11:F11"/>
    <mergeCell ref="B9:F9"/>
    <mergeCell ref="B7:F7"/>
  </mergeCells>
  <pageMargins left="0.75" right="0.75" top="1" bottom="1" header="0.5" footer="0.5"/>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0"/>
  <sheetViews>
    <sheetView showGridLines="0" workbookViewId="0"/>
  </sheetViews>
  <sheetFormatPr defaultColWidth="8.85546875" defaultRowHeight="12.75" customHeight="1" x14ac:dyDescent="0.2"/>
  <cols>
    <col min="1" max="1" width="38" style="1" customWidth="1"/>
    <col min="2" max="5" width="8.85546875" style="1" customWidth="1"/>
    <col min="6" max="6" width="12.28515625" style="1" customWidth="1"/>
    <col min="7" max="7" width="12" style="1" customWidth="1"/>
    <col min="8" max="10" width="8.85546875" style="1" customWidth="1"/>
    <col min="11" max="11" width="10.42578125" style="1" customWidth="1"/>
    <col min="12" max="12" width="10.28515625" style="1" customWidth="1"/>
    <col min="13" max="15" width="8.85546875" style="1" customWidth="1"/>
    <col min="16" max="16" width="10.85546875" style="1" customWidth="1"/>
    <col min="17" max="17" width="11.42578125" style="1" customWidth="1"/>
    <col min="18" max="20" width="8.85546875" style="1" customWidth="1"/>
    <col min="21" max="21" width="11.42578125" style="1" customWidth="1"/>
    <col min="22" max="22" width="10.42578125" style="1" customWidth="1"/>
    <col min="23" max="256" width="8.85546875" style="1" customWidth="1"/>
  </cols>
  <sheetData>
    <row r="1" spans="1:37" ht="13.7" customHeight="1" x14ac:dyDescent="0.2">
      <c r="A1" s="2" t="s">
        <v>47</v>
      </c>
      <c r="B1" s="3"/>
      <c r="C1" s="4"/>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6"/>
    </row>
    <row r="2" spans="1:37" ht="13.7" customHeight="1" x14ac:dyDescent="0.2">
      <c r="A2" s="7"/>
      <c r="B2" s="3"/>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0"/>
    </row>
    <row r="3" spans="1:37" ht="13.7" customHeight="1" x14ac:dyDescent="0.2">
      <c r="A3" s="7"/>
      <c r="B3" s="3"/>
      <c r="C3" s="11"/>
      <c r="D3" s="12"/>
      <c r="E3" s="12"/>
      <c r="F3" s="12"/>
      <c r="G3" s="12"/>
      <c r="H3" s="11"/>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3"/>
    </row>
    <row r="4" spans="1:37" ht="13.7" customHeight="1" x14ac:dyDescent="0.2">
      <c r="A4" s="7"/>
      <c r="B4" s="14"/>
      <c r="C4" s="15" t="s">
        <v>48</v>
      </c>
      <c r="D4" s="16" t="s">
        <v>49</v>
      </c>
      <c r="E4" s="16" t="s">
        <v>50</v>
      </c>
      <c r="F4" s="16" t="s">
        <v>51</v>
      </c>
      <c r="G4" s="17" t="s">
        <v>52</v>
      </c>
      <c r="H4" s="15" t="s">
        <v>48</v>
      </c>
      <c r="I4" s="16" t="s">
        <v>49</v>
      </c>
      <c r="J4" s="16" t="s">
        <v>50</v>
      </c>
      <c r="K4" s="16" t="s">
        <v>51</v>
      </c>
      <c r="L4" s="17" t="s">
        <v>52</v>
      </c>
      <c r="M4" s="15" t="s">
        <v>48</v>
      </c>
      <c r="N4" s="16" t="s">
        <v>49</v>
      </c>
      <c r="O4" s="16" t="s">
        <v>50</v>
      </c>
      <c r="P4" s="16" t="s">
        <v>51</v>
      </c>
      <c r="Q4" s="17" t="s">
        <v>52</v>
      </c>
      <c r="R4" s="15" t="s">
        <v>48</v>
      </c>
      <c r="S4" s="16" t="s">
        <v>49</v>
      </c>
      <c r="T4" s="16" t="s">
        <v>50</v>
      </c>
      <c r="U4" s="16" t="s">
        <v>51</v>
      </c>
      <c r="V4" s="17" t="s">
        <v>52</v>
      </c>
      <c r="W4" s="15" t="s">
        <v>48</v>
      </c>
      <c r="X4" s="16" t="s">
        <v>49</v>
      </c>
      <c r="Y4" s="16" t="s">
        <v>50</v>
      </c>
      <c r="Z4" s="16" t="s">
        <v>51</v>
      </c>
      <c r="AA4" s="17" t="s">
        <v>52</v>
      </c>
      <c r="AB4" s="15" t="s">
        <v>48</v>
      </c>
      <c r="AC4" s="16" t="s">
        <v>49</v>
      </c>
      <c r="AD4" s="16" t="s">
        <v>50</v>
      </c>
      <c r="AE4" s="16" t="s">
        <v>51</v>
      </c>
      <c r="AF4" s="17" t="s">
        <v>52</v>
      </c>
      <c r="AG4" s="15" t="s">
        <v>48</v>
      </c>
      <c r="AH4" s="16" t="s">
        <v>49</v>
      </c>
      <c r="AI4" s="16" t="s">
        <v>50</v>
      </c>
      <c r="AJ4" s="16" t="s">
        <v>51</v>
      </c>
      <c r="AK4" s="17" t="s">
        <v>52</v>
      </c>
    </row>
    <row r="5" spans="1:37" ht="13.7" customHeight="1" x14ac:dyDescent="0.2">
      <c r="A5" s="18" t="s">
        <v>53</v>
      </c>
      <c r="B5" s="19" t="s">
        <v>54</v>
      </c>
      <c r="C5" s="20">
        <v>1</v>
      </c>
      <c r="D5" s="21">
        <v>1</v>
      </c>
      <c r="E5" s="21">
        <v>1</v>
      </c>
      <c r="F5" s="21">
        <v>1</v>
      </c>
      <c r="G5" s="22">
        <v>1</v>
      </c>
      <c r="H5" s="20">
        <v>2</v>
      </c>
      <c r="I5" s="21">
        <v>2</v>
      </c>
      <c r="J5" s="21">
        <v>2</v>
      </c>
      <c r="K5" s="21">
        <v>2</v>
      </c>
      <c r="L5" s="22">
        <v>2</v>
      </c>
      <c r="M5" s="20">
        <v>3</v>
      </c>
      <c r="N5" s="21">
        <v>3</v>
      </c>
      <c r="O5" s="21">
        <v>3</v>
      </c>
      <c r="P5" s="21">
        <v>3</v>
      </c>
      <c r="Q5" s="21">
        <v>3</v>
      </c>
      <c r="R5" s="21">
        <v>4</v>
      </c>
      <c r="S5" s="21">
        <v>4</v>
      </c>
      <c r="T5" s="21">
        <v>4</v>
      </c>
      <c r="U5" s="21">
        <v>4</v>
      </c>
      <c r="V5" s="21">
        <v>4</v>
      </c>
      <c r="W5" s="21">
        <v>5</v>
      </c>
      <c r="X5" s="21">
        <v>5</v>
      </c>
      <c r="Y5" s="21">
        <v>5</v>
      </c>
      <c r="Z5" s="21">
        <v>5</v>
      </c>
      <c r="AA5" s="21">
        <v>5</v>
      </c>
      <c r="AB5" s="21">
        <v>6</v>
      </c>
      <c r="AC5" s="21">
        <v>6</v>
      </c>
      <c r="AD5" s="21">
        <v>6</v>
      </c>
      <c r="AE5" s="21">
        <v>6</v>
      </c>
      <c r="AF5" s="21">
        <v>6</v>
      </c>
      <c r="AG5" s="21">
        <v>7</v>
      </c>
      <c r="AH5" s="21">
        <v>7</v>
      </c>
      <c r="AI5" s="21">
        <v>7</v>
      </c>
      <c r="AJ5" s="21">
        <v>7</v>
      </c>
      <c r="AK5" s="21">
        <v>7</v>
      </c>
    </row>
    <row r="6" spans="1:37" ht="13.7" customHeight="1" x14ac:dyDescent="0.2">
      <c r="A6" s="7"/>
      <c r="B6" s="14"/>
      <c r="C6" s="23">
        <f>IF('Decision Matrix'!$E21="+",1,0)</f>
        <v>1</v>
      </c>
      <c r="D6" s="24">
        <f>IF('Decision Matrix'!$E21="-",1,0)</f>
        <v>0</v>
      </c>
      <c r="E6" s="24">
        <f>IF('Decision Matrix'!$E21="s",1,0)</f>
        <v>0</v>
      </c>
      <c r="F6" s="24">
        <f>C6*'Decision Matrix'!$D21</f>
        <v>7</v>
      </c>
      <c r="G6" s="25">
        <f>D6*'Decision Matrix'!$D21</f>
        <v>0</v>
      </c>
      <c r="H6" s="23">
        <f>IF('Decision Matrix'!$F21="+",1,0)</f>
        <v>0</v>
      </c>
      <c r="I6" s="24">
        <f>IF('Decision Matrix'!$F21="-",1,0)</f>
        <v>1</v>
      </c>
      <c r="J6" s="24">
        <f>IF('Decision Matrix'!$F21="s",1,0)</f>
        <v>0</v>
      </c>
      <c r="K6" s="24">
        <f>H6*'Decision Matrix'!$D21</f>
        <v>0</v>
      </c>
      <c r="L6" s="25">
        <f>I6*'Decision Matrix'!$D21</f>
        <v>7</v>
      </c>
      <c r="M6" s="26" t="e">
        <f>IF(#REF!="+",1,0)</f>
        <v>#REF!</v>
      </c>
      <c r="N6" s="27" t="e">
        <f>IF(#REF!="-",1,0)</f>
        <v>#REF!</v>
      </c>
      <c r="O6" s="27" t="e">
        <f>IF(#REF!="s",1,0)</f>
        <v>#REF!</v>
      </c>
      <c r="P6" s="27" t="e">
        <f>M6*'Decision Matrix'!$D21</f>
        <v>#REF!</v>
      </c>
      <c r="Q6" s="28" t="e">
        <f>N6*'Decision Matrix'!$D21</f>
        <v>#REF!</v>
      </c>
      <c r="R6" s="26" t="e">
        <f>IF(#REF!="+",1,0)</f>
        <v>#REF!</v>
      </c>
      <c r="S6" s="27" t="e">
        <f>IF(#REF!="-",1,0)</f>
        <v>#REF!</v>
      </c>
      <c r="T6" s="27" t="e">
        <f>IF(#REF!="s",1,0)</f>
        <v>#REF!</v>
      </c>
      <c r="U6" s="27" t="e">
        <f>R6*'Decision Matrix'!$D21</f>
        <v>#REF!</v>
      </c>
      <c r="V6" s="28" t="e">
        <f>S6*'Decision Matrix'!$D21</f>
        <v>#REF!</v>
      </c>
      <c r="W6" s="26" t="e">
        <f>IF(#REF!="+",1,0)</f>
        <v>#REF!</v>
      </c>
      <c r="X6" s="27" t="e">
        <f>IF(#REF!="-",1,0)</f>
        <v>#REF!</v>
      </c>
      <c r="Y6" s="27" t="e">
        <f>IF(#REF!="s",1,0)</f>
        <v>#REF!</v>
      </c>
      <c r="Z6" s="27" t="e">
        <f>W6*'Decision Matrix'!$D21</f>
        <v>#REF!</v>
      </c>
      <c r="AA6" s="28" t="e">
        <f>X6*'Decision Matrix'!$D21</f>
        <v>#REF!</v>
      </c>
      <c r="AB6" s="26" t="e">
        <f>IF(#REF!="+",1,0)</f>
        <v>#REF!</v>
      </c>
      <c r="AC6" s="27" t="e">
        <f>IF(#REF!="-",1,0)</f>
        <v>#REF!</v>
      </c>
      <c r="AD6" s="27" t="e">
        <f>IF(#REF!="s",1,0)</f>
        <v>#REF!</v>
      </c>
      <c r="AE6" s="27" t="e">
        <f>AB6*'Decision Matrix'!$D21</f>
        <v>#REF!</v>
      </c>
      <c r="AF6" s="28" t="e">
        <f>AC6*'Decision Matrix'!$D21</f>
        <v>#REF!</v>
      </c>
      <c r="AG6" s="26" t="e">
        <f>IF(#REF!="+",1,0)</f>
        <v>#REF!</v>
      </c>
      <c r="AH6" s="27" t="e">
        <f>IF(#REF!="-",1,0)</f>
        <v>#REF!</v>
      </c>
      <c r="AI6" s="27" t="e">
        <f>IF(#REF!="s",1,0)</f>
        <v>#REF!</v>
      </c>
      <c r="AJ6" s="27" t="e">
        <f>AG6*'Decision Matrix'!$D21</f>
        <v>#REF!</v>
      </c>
      <c r="AK6" s="28" t="e">
        <f>AH6*'Decision Matrix'!$D21</f>
        <v>#REF!</v>
      </c>
    </row>
    <row r="7" spans="1:37" ht="13.7" customHeight="1" x14ac:dyDescent="0.2">
      <c r="A7" s="7"/>
      <c r="B7" s="14"/>
      <c r="C7" s="23">
        <f>IF('Decision Matrix'!$E22="+",1,0)</f>
        <v>1</v>
      </c>
      <c r="D7" s="24">
        <f>IF('Decision Matrix'!$E22="-",1,0)</f>
        <v>0</v>
      </c>
      <c r="E7" s="24">
        <f>IF('Decision Matrix'!$E22="s",1,0)</f>
        <v>0</v>
      </c>
      <c r="F7" s="24">
        <f>C7*'Decision Matrix'!$D22</f>
        <v>6</v>
      </c>
      <c r="G7" s="25">
        <f>D7*'Decision Matrix'!$D22</f>
        <v>0</v>
      </c>
      <c r="H7" s="23">
        <f>IF('Decision Matrix'!$F22="+",1,0)</f>
        <v>0</v>
      </c>
      <c r="I7" s="24">
        <f>IF('Decision Matrix'!$F22="-",1,0)</f>
        <v>1</v>
      </c>
      <c r="J7" s="24">
        <f>IF('Decision Matrix'!$F22="s",1,0)</f>
        <v>0</v>
      </c>
      <c r="K7" s="24">
        <f>H7*'Decision Matrix'!$D22</f>
        <v>0</v>
      </c>
      <c r="L7" s="25">
        <f>I7*'Decision Matrix'!$D22</f>
        <v>6</v>
      </c>
      <c r="M7" s="26" t="e">
        <f>IF(#REF!="+",1,0)</f>
        <v>#REF!</v>
      </c>
      <c r="N7" s="27" t="e">
        <f>IF(#REF!="-",1,0)</f>
        <v>#REF!</v>
      </c>
      <c r="O7" s="27" t="e">
        <f>IF(#REF!="s",1,0)</f>
        <v>#REF!</v>
      </c>
      <c r="P7" s="27" t="e">
        <f>M7*'Decision Matrix'!$D23</f>
        <v>#REF!</v>
      </c>
      <c r="Q7" s="28" t="e">
        <f>N7*'Decision Matrix'!$D23</f>
        <v>#REF!</v>
      </c>
      <c r="R7" s="26" t="e">
        <f>IF(#REF!="+",1,0)</f>
        <v>#REF!</v>
      </c>
      <c r="S7" s="27" t="e">
        <f>IF(#REF!="-",1,0)</f>
        <v>#REF!</v>
      </c>
      <c r="T7" s="27" t="e">
        <f>IF(#REF!="s",1,0)</f>
        <v>#REF!</v>
      </c>
      <c r="U7" s="27" t="e">
        <f>R7*'Decision Matrix'!$D23</f>
        <v>#REF!</v>
      </c>
      <c r="V7" s="28" t="e">
        <f>S7*'Decision Matrix'!$D23</f>
        <v>#REF!</v>
      </c>
      <c r="W7" s="26" t="e">
        <f>IF(#REF!="+",1,0)</f>
        <v>#REF!</v>
      </c>
      <c r="X7" s="27" t="e">
        <f>IF(#REF!="-",1,0)</f>
        <v>#REF!</v>
      </c>
      <c r="Y7" s="27" t="e">
        <f>IF(#REF!="s",1,0)</f>
        <v>#REF!</v>
      </c>
      <c r="Z7" s="27" t="e">
        <f>W7*'Decision Matrix'!$D23</f>
        <v>#REF!</v>
      </c>
      <c r="AA7" s="28" t="e">
        <f>X7*'Decision Matrix'!$D23</f>
        <v>#REF!</v>
      </c>
      <c r="AB7" s="26" t="e">
        <f>IF(#REF!="+",1,0)</f>
        <v>#REF!</v>
      </c>
      <c r="AC7" s="27" t="e">
        <f>IF(#REF!="-",1,0)</f>
        <v>#REF!</v>
      </c>
      <c r="AD7" s="27" t="e">
        <f>IF(#REF!="s",1,0)</f>
        <v>#REF!</v>
      </c>
      <c r="AE7" s="27" t="e">
        <f>AB7*'Decision Matrix'!$D23</f>
        <v>#REF!</v>
      </c>
      <c r="AF7" s="28" t="e">
        <f>AC7*'Decision Matrix'!$D23</f>
        <v>#REF!</v>
      </c>
      <c r="AG7" s="26" t="e">
        <f>IF(#REF!="+",1,0)</f>
        <v>#REF!</v>
      </c>
      <c r="AH7" s="27" t="e">
        <f>IF(#REF!="-",1,0)</f>
        <v>#REF!</v>
      </c>
      <c r="AI7" s="27" t="e">
        <f>IF(#REF!="s",1,0)</f>
        <v>#REF!</v>
      </c>
      <c r="AJ7" s="27" t="e">
        <f>AG7*'Decision Matrix'!$D23</f>
        <v>#REF!</v>
      </c>
      <c r="AK7" s="28" t="e">
        <f>AH7*'Decision Matrix'!$D23</f>
        <v>#REF!</v>
      </c>
    </row>
    <row r="8" spans="1:37" ht="13.7" customHeight="1" x14ac:dyDescent="0.2">
      <c r="A8" s="7"/>
      <c r="B8" s="14"/>
      <c r="C8" s="23">
        <f>IF('Decision Matrix'!$E23="+",1,0)</f>
        <v>1</v>
      </c>
      <c r="D8" s="24">
        <f>IF('Decision Matrix'!$E23="-",1,0)</f>
        <v>0</v>
      </c>
      <c r="E8" s="24">
        <f>IF('Decision Matrix'!$E23="s",1,0)</f>
        <v>0</v>
      </c>
      <c r="F8" s="24">
        <f>C8*'Decision Matrix'!$D23</f>
        <v>5</v>
      </c>
      <c r="G8" s="25">
        <f>D8*'Decision Matrix'!$D23</f>
        <v>0</v>
      </c>
      <c r="H8" s="23">
        <f>IF('Decision Matrix'!$F23="+",1,0)</f>
        <v>0</v>
      </c>
      <c r="I8" s="24">
        <f>IF('Decision Matrix'!$F23="-",1,0)</f>
        <v>1</v>
      </c>
      <c r="J8" s="24">
        <f>IF('Decision Matrix'!$F23="s",1,0)</f>
        <v>0</v>
      </c>
      <c r="K8" s="24">
        <f>H8*'Decision Matrix'!$D23</f>
        <v>0</v>
      </c>
      <c r="L8" s="25">
        <f>I8*'Decision Matrix'!$D23</f>
        <v>5</v>
      </c>
      <c r="M8" s="26" t="e">
        <f>IF(#REF!="+",1,0)</f>
        <v>#REF!</v>
      </c>
      <c r="N8" s="27" t="e">
        <f>IF(#REF!="-",1,0)</f>
        <v>#REF!</v>
      </c>
      <c r="O8" s="27" t="e">
        <f>IF(#REF!="s",1,0)</f>
        <v>#REF!</v>
      </c>
      <c r="P8" s="27" t="e">
        <f>M8*'Decision Matrix'!$D24</f>
        <v>#REF!</v>
      </c>
      <c r="Q8" s="28" t="e">
        <f>N8*'Decision Matrix'!$D24</f>
        <v>#REF!</v>
      </c>
      <c r="R8" s="26" t="e">
        <f>IF(#REF!="+",1,0)</f>
        <v>#REF!</v>
      </c>
      <c r="S8" s="27" t="e">
        <f>IF(#REF!="-",1,0)</f>
        <v>#REF!</v>
      </c>
      <c r="T8" s="27" t="e">
        <f>IF(#REF!="s",1,0)</f>
        <v>#REF!</v>
      </c>
      <c r="U8" s="27" t="e">
        <f>R8*'Decision Matrix'!$D24</f>
        <v>#REF!</v>
      </c>
      <c r="V8" s="28" t="e">
        <f>S8*'Decision Matrix'!$D24</f>
        <v>#REF!</v>
      </c>
      <c r="W8" s="26" t="e">
        <f>IF(#REF!="+",1,0)</f>
        <v>#REF!</v>
      </c>
      <c r="X8" s="27" t="e">
        <f>IF(#REF!="-",1,0)</f>
        <v>#REF!</v>
      </c>
      <c r="Y8" s="27" t="e">
        <f>IF(#REF!="s",1,0)</f>
        <v>#REF!</v>
      </c>
      <c r="Z8" s="27" t="e">
        <f>W8*'Decision Matrix'!$D24</f>
        <v>#REF!</v>
      </c>
      <c r="AA8" s="28" t="e">
        <f>X8*'Decision Matrix'!$D24</f>
        <v>#REF!</v>
      </c>
      <c r="AB8" s="26" t="e">
        <f>IF(#REF!="+",1,0)</f>
        <v>#REF!</v>
      </c>
      <c r="AC8" s="27" t="e">
        <f>IF(#REF!="-",1,0)</f>
        <v>#REF!</v>
      </c>
      <c r="AD8" s="27" t="e">
        <f>IF(#REF!="s",1,0)</f>
        <v>#REF!</v>
      </c>
      <c r="AE8" s="27" t="e">
        <f>AB8*'Decision Matrix'!$D24</f>
        <v>#REF!</v>
      </c>
      <c r="AF8" s="28" t="e">
        <f>AC8*'Decision Matrix'!$D24</f>
        <v>#REF!</v>
      </c>
      <c r="AG8" s="26" t="e">
        <f>IF(#REF!="+",1,0)</f>
        <v>#REF!</v>
      </c>
      <c r="AH8" s="27" t="e">
        <f>IF(#REF!="-",1,0)</f>
        <v>#REF!</v>
      </c>
      <c r="AI8" s="27" t="e">
        <f>IF(#REF!="s",1,0)</f>
        <v>#REF!</v>
      </c>
      <c r="AJ8" s="27" t="e">
        <f>AG8*'Decision Matrix'!$D24</f>
        <v>#REF!</v>
      </c>
      <c r="AK8" s="28" t="e">
        <f>AH8*'Decision Matrix'!$D24</f>
        <v>#REF!</v>
      </c>
    </row>
    <row r="9" spans="1:37" ht="13.7" customHeight="1" x14ac:dyDescent="0.2">
      <c r="A9" s="7"/>
      <c r="B9" s="14"/>
      <c r="C9" s="23">
        <f>IF('Decision Matrix'!$E24="+",1,0)</f>
        <v>1</v>
      </c>
      <c r="D9" s="24">
        <f>IF('Decision Matrix'!$E24="-",1,0)</f>
        <v>0</v>
      </c>
      <c r="E9" s="24">
        <f>IF('Decision Matrix'!$E24="s",1,0)</f>
        <v>0</v>
      </c>
      <c r="F9" s="24">
        <f>C9*'Decision Matrix'!$D24</f>
        <v>8</v>
      </c>
      <c r="G9" s="25">
        <f>D9*'Decision Matrix'!$D24</f>
        <v>0</v>
      </c>
      <c r="H9" s="23">
        <f>IF('Decision Matrix'!$F24="+",1,0)</f>
        <v>0</v>
      </c>
      <c r="I9" s="24">
        <f>IF('Decision Matrix'!$F24="-",1,0)</f>
        <v>1</v>
      </c>
      <c r="J9" s="24">
        <f>IF('Decision Matrix'!$F24="s",1,0)</f>
        <v>0</v>
      </c>
      <c r="K9" s="24">
        <f>H9*'Decision Matrix'!$D24</f>
        <v>0</v>
      </c>
      <c r="L9" s="25">
        <f>I9*'Decision Matrix'!$D24</f>
        <v>8</v>
      </c>
      <c r="M9" s="26" t="e">
        <f>IF(#REF!="+",1,0)</f>
        <v>#REF!</v>
      </c>
      <c r="N9" s="27" t="e">
        <f>IF(#REF!="-",1,0)</f>
        <v>#REF!</v>
      </c>
      <c r="O9" s="27" t="e">
        <f>IF(#REF!="s",1,0)</f>
        <v>#REF!</v>
      </c>
      <c r="P9" s="27" t="e">
        <f>M9*'Decision Matrix'!$D25</f>
        <v>#REF!</v>
      </c>
      <c r="Q9" s="28" t="e">
        <f>N9*'Decision Matrix'!$D25</f>
        <v>#REF!</v>
      </c>
      <c r="R9" s="26" t="e">
        <f>IF(#REF!="+",1,0)</f>
        <v>#REF!</v>
      </c>
      <c r="S9" s="27" t="e">
        <f>IF(#REF!="-",1,0)</f>
        <v>#REF!</v>
      </c>
      <c r="T9" s="27" t="e">
        <f>IF(#REF!="s",1,0)</f>
        <v>#REF!</v>
      </c>
      <c r="U9" s="27" t="e">
        <f>R9*'Decision Matrix'!$D25</f>
        <v>#REF!</v>
      </c>
      <c r="V9" s="28" t="e">
        <f>S9*'Decision Matrix'!$D25</f>
        <v>#REF!</v>
      </c>
      <c r="W9" s="26" t="e">
        <f>IF(#REF!="+",1,0)</f>
        <v>#REF!</v>
      </c>
      <c r="X9" s="27" t="e">
        <f>IF(#REF!="-",1,0)</f>
        <v>#REF!</v>
      </c>
      <c r="Y9" s="27" t="e">
        <f>IF(#REF!="s",1,0)</f>
        <v>#REF!</v>
      </c>
      <c r="Z9" s="27" t="e">
        <f>W9*'Decision Matrix'!$D25</f>
        <v>#REF!</v>
      </c>
      <c r="AA9" s="28" t="e">
        <f>X9*'Decision Matrix'!$D25</f>
        <v>#REF!</v>
      </c>
      <c r="AB9" s="26" t="e">
        <f>IF(#REF!="+",1,0)</f>
        <v>#REF!</v>
      </c>
      <c r="AC9" s="27" t="e">
        <f>IF(#REF!="-",1,0)</f>
        <v>#REF!</v>
      </c>
      <c r="AD9" s="27" t="e">
        <f>IF(#REF!="s",1,0)</f>
        <v>#REF!</v>
      </c>
      <c r="AE9" s="27" t="e">
        <f>AB9*'Decision Matrix'!$D25</f>
        <v>#REF!</v>
      </c>
      <c r="AF9" s="28" t="e">
        <f>AC9*'Decision Matrix'!$D25</f>
        <v>#REF!</v>
      </c>
      <c r="AG9" s="26" t="e">
        <f>IF(#REF!="+",1,0)</f>
        <v>#REF!</v>
      </c>
      <c r="AH9" s="27" t="e">
        <f>IF(#REF!="-",1,0)</f>
        <v>#REF!</v>
      </c>
      <c r="AI9" s="27" t="e">
        <f>IF(#REF!="s",1,0)</f>
        <v>#REF!</v>
      </c>
      <c r="AJ9" s="27" t="e">
        <f>AG9*'Decision Matrix'!$D25</f>
        <v>#REF!</v>
      </c>
      <c r="AK9" s="28" t="e">
        <f>AH9*'Decision Matrix'!$D25</f>
        <v>#REF!</v>
      </c>
    </row>
    <row r="10" spans="1:37" ht="13.7" customHeight="1" x14ac:dyDescent="0.2">
      <c r="A10" s="7"/>
      <c r="B10" s="14"/>
      <c r="C10" s="23">
        <f>IF('Decision Matrix'!$E25="+",1,0)</f>
        <v>1</v>
      </c>
      <c r="D10" s="24">
        <f>IF('Decision Matrix'!$E25="-",1,0)</f>
        <v>0</v>
      </c>
      <c r="E10" s="24">
        <f>IF('Decision Matrix'!$E25="s",1,0)</f>
        <v>0</v>
      </c>
      <c r="F10" s="24">
        <f>C10*'Decision Matrix'!$D25</f>
        <v>4</v>
      </c>
      <c r="G10" s="25">
        <f>D10*'Decision Matrix'!$D25</f>
        <v>0</v>
      </c>
      <c r="H10" s="23">
        <f>IF('Decision Matrix'!$F25="+",1,0)</f>
        <v>1</v>
      </c>
      <c r="I10" s="24">
        <f>IF('Decision Matrix'!$F25="-",1,0)</f>
        <v>0</v>
      </c>
      <c r="J10" s="24">
        <f>IF('Decision Matrix'!$F25="s",1,0)</f>
        <v>0</v>
      </c>
      <c r="K10" s="24">
        <f>H10*'Decision Matrix'!$D25</f>
        <v>4</v>
      </c>
      <c r="L10" s="25">
        <f>I10*'Decision Matrix'!$D25</f>
        <v>0</v>
      </c>
      <c r="M10" s="26" t="e">
        <f>IF(#REF!="+",1,0)</f>
        <v>#REF!</v>
      </c>
      <c r="N10" s="27" t="e">
        <f>IF(#REF!="-",1,0)</f>
        <v>#REF!</v>
      </c>
      <c r="O10" s="27" t="e">
        <f>IF(#REF!="s",1,0)</f>
        <v>#REF!</v>
      </c>
      <c r="P10" s="27" t="e">
        <f>M10*'Decision Matrix'!$D26</f>
        <v>#REF!</v>
      </c>
      <c r="Q10" s="28" t="e">
        <f>N10*'Decision Matrix'!$D26</f>
        <v>#REF!</v>
      </c>
      <c r="R10" s="26" t="e">
        <f>IF(#REF!="+",1,0)</f>
        <v>#REF!</v>
      </c>
      <c r="S10" s="27" t="e">
        <f>IF(#REF!="-",1,0)</f>
        <v>#REF!</v>
      </c>
      <c r="T10" s="27" t="e">
        <f>IF(#REF!="s",1,0)</f>
        <v>#REF!</v>
      </c>
      <c r="U10" s="27" t="e">
        <f>R10*'Decision Matrix'!$D26</f>
        <v>#REF!</v>
      </c>
      <c r="V10" s="28" t="e">
        <f>S10*'Decision Matrix'!$D26</f>
        <v>#REF!</v>
      </c>
      <c r="W10" s="26" t="e">
        <f>IF(#REF!="+",1,0)</f>
        <v>#REF!</v>
      </c>
      <c r="X10" s="27" t="e">
        <f>IF(#REF!="-",1,0)</f>
        <v>#REF!</v>
      </c>
      <c r="Y10" s="27" t="e">
        <f>IF(#REF!="s",1,0)</f>
        <v>#REF!</v>
      </c>
      <c r="Z10" s="27" t="e">
        <f>W10*'Decision Matrix'!$D26</f>
        <v>#REF!</v>
      </c>
      <c r="AA10" s="28" t="e">
        <f>X10*'Decision Matrix'!$D26</f>
        <v>#REF!</v>
      </c>
      <c r="AB10" s="26" t="e">
        <f>IF(#REF!="+",1,0)</f>
        <v>#REF!</v>
      </c>
      <c r="AC10" s="27" t="e">
        <f>IF(#REF!="-",1,0)</f>
        <v>#REF!</v>
      </c>
      <c r="AD10" s="27" t="e">
        <f>IF(#REF!="s",1,0)</f>
        <v>#REF!</v>
      </c>
      <c r="AE10" s="27" t="e">
        <f>AB10*'Decision Matrix'!$D26</f>
        <v>#REF!</v>
      </c>
      <c r="AF10" s="28" t="e">
        <f>AC10*'Decision Matrix'!$D26</f>
        <v>#REF!</v>
      </c>
      <c r="AG10" s="26" t="e">
        <f>IF(#REF!="+",1,0)</f>
        <v>#REF!</v>
      </c>
      <c r="AH10" s="27" t="e">
        <f>IF(#REF!="-",1,0)</f>
        <v>#REF!</v>
      </c>
      <c r="AI10" s="27" t="e">
        <f>IF(#REF!="s",1,0)</f>
        <v>#REF!</v>
      </c>
      <c r="AJ10" s="27" t="e">
        <f>AG10*'Decision Matrix'!$D26</f>
        <v>#REF!</v>
      </c>
      <c r="AK10" s="28" t="e">
        <f>AH10*'Decision Matrix'!$D26</f>
        <v>#REF!</v>
      </c>
    </row>
    <row r="11" spans="1:37" ht="13.7" customHeight="1" x14ac:dyDescent="0.2">
      <c r="A11" s="7"/>
      <c r="B11" s="14"/>
      <c r="C11" s="23">
        <f>IF('Decision Matrix'!$E26="+",1,0)</f>
        <v>0</v>
      </c>
      <c r="D11" s="24">
        <f>IF('Decision Matrix'!$E26="-",1,0)</f>
        <v>0</v>
      </c>
      <c r="E11" s="24">
        <f>IF('Decision Matrix'!$E26="s",1,0)</f>
        <v>0</v>
      </c>
      <c r="F11" s="24">
        <f>C11*'Decision Matrix'!$D26</f>
        <v>0</v>
      </c>
      <c r="G11" s="25">
        <f>D11*'Decision Matrix'!$D26</f>
        <v>0</v>
      </c>
      <c r="H11" s="23">
        <f>IF('Decision Matrix'!$F26="+",1,0)</f>
        <v>0</v>
      </c>
      <c r="I11" s="24">
        <f>IF('Decision Matrix'!$F26="-",1,0)</f>
        <v>0</v>
      </c>
      <c r="J11" s="24">
        <f>IF('Decision Matrix'!$F26="s",1,0)</f>
        <v>0</v>
      </c>
      <c r="K11" s="24">
        <f>H11*'Decision Matrix'!$D26</f>
        <v>0</v>
      </c>
      <c r="L11" s="25">
        <f>I11*'Decision Matrix'!$D26</f>
        <v>0</v>
      </c>
      <c r="M11" s="26" t="e">
        <f>IF(#REF!="+",1,0)</f>
        <v>#REF!</v>
      </c>
      <c r="N11" s="27" t="e">
        <f>IF(#REF!="-",1,0)</f>
        <v>#REF!</v>
      </c>
      <c r="O11" s="27" t="e">
        <f>IF(#REF!="s",1,0)</f>
        <v>#REF!</v>
      </c>
      <c r="P11" s="27" t="e">
        <f>M11*'Decision Matrix'!$D29</f>
        <v>#REF!</v>
      </c>
      <c r="Q11" s="28" t="e">
        <f>N11*'Decision Matrix'!$D29</f>
        <v>#REF!</v>
      </c>
      <c r="R11" s="26" t="e">
        <f>IF(#REF!="+",1,0)</f>
        <v>#REF!</v>
      </c>
      <c r="S11" s="27" t="e">
        <f>IF(#REF!="-",1,0)</f>
        <v>#REF!</v>
      </c>
      <c r="T11" s="27" t="e">
        <f>IF(#REF!="s",1,0)</f>
        <v>#REF!</v>
      </c>
      <c r="U11" s="27" t="e">
        <f>R11*'Decision Matrix'!$D29</f>
        <v>#REF!</v>
      </c>
      <c r="V11" s="28" t="e">
        <f>S11*'Decision Matrix'!$D29</f>
        <v>#REF!</v>
      </c>
      <c r="W11" s="26" t="e">
        <f>IF(#REF!="+",1,0)</f>
        <v>#REF!</v>
      </c>
      <c r="X11" s="27" t="e">
        <f>IF(#REF!="-",1,0)</f>
        <v>#REF!</v>
      </c>
      <c r="Y11" s="27" t="e">
        <f>IF(#REF!="s",1,0)</f>
        <v>#REF!</v>
      </c>
      <c r="Z11" s="27" t="e">
        <f>W11*'Decision Matrix'!$D29</f>
        <v>#REF!</v>
      </c>
      <c r="AA11" s="28" t="e">
        <f>X11*'Decision Matrix'!$D29</f>
        <v>#REF!</v>
      </c>
      <c r="AB11" s="26" t="e">
        <f>IF(#REF!="+",1,0)</f>
        <v>#REF!</v>
      </c>
      <c r="AC11" s="27" t="e">
        <f>IF(#REF!="-",1,0)</f>
        <v>#REF!</v>
      </c>
      <c r="AD11" s="27" t="e">
        <f>IF(#REF!="s",1,0)</f>
        <v>#REF!</v>
      </c>
      <c r="AE11" s="27" t="e">
        <f>AB11*'Decision Matrix'!$D29</f>
        <v>#REF!</v>
      </c>
      <c r="AF11" s="28" t="e">
        <f>AC11*'Decision Matrix'!$D29</f>
        <v>#REF!</v>
      </c>
      <c r="AG11" s="26" t="e">
        <f>IF(#REF!="+",1,0)</f>
        <v>#REF!</v>
      </c>
      <c r="AH11" s="27" t="e">
        <f>IF(#REF!="-",1,0)</f>
        <v>#REF!</v>
      </c>
      <c r="AI11" s="27" t="e">
        <f>IF(#REF!="s",1,0)</f>
        <v>#REF!</v>
      </c>
      <c r="AJ11" s="27" t="e">
        <f>AG11*'Decision Matrix'!$D29</f>
        <v>#REF!</v>
      </c>
      <c r="AK11" s="28" t="e">
        <f>AH11*'Decision Matrix'!$D29</f>
        <v>#REF!</v>
      </c>
    </row>
    <row r="12" spans="1:37" ht="13.7" customHeight="1" x14ac:dyDescent="0.2">
      <c r="A12" s="7"/>
      <c r="B12" s="14"/>
      <c r="C12" s="23">
        <f>IF('Decision Matrix'!$E27="+",1,0)</f>
        <v>0</v>
      </c>
      <c r="D12" s="24">
        <f>IF('Decision Matrix'!$E27="-",1,0)</f>
        <v>1</v>
      </c>
      <c r="E12" s="24">
        <f>IF('Decision Matrix'!$E27="s",1,0)</f>
        <v>0</v>
      </c>
      <c r="F12" s="24">
        <f>C12*'Decision Matrix'!$D27</f>
        <v>0</v>
      </c>
      <c r="G12" s="25">
        <f>D12*'Decision Matrix'!$D27</f>
        <v>8</v>
      </c>
      <c r="H12" s="23">
        <f>IF('Decision Matrix'!$F27="+",1,0)</f>
        <v>1</v>
      </c>
      <c r="I12" s="24">
        <f>IF('Decision Matrix'!$F27="-",1,0)</f>
        <v>0</v>
      </c>
      <c r="J12" s="24">
        <f>IF('Decision Matrix'!$F27="s",1,0)</f>
        <v>0</v>
      </c>
      <c r="K12" s="24">
        <f>H12*'Decision Matrix'!$D27</f>
        <v>8</v>
      </c>
      <c r="L12" s="25">
        <f>I12*'Decision Matrix'!$D27</f>
        <v>0</v>
      </c>
      <c r="M12" s="26" t="e">
        <f>IF(#REF!="+",1,0)</f>
        <v>#REF!</v>
      </c>
      <c r="N12" s="27" t="e">
        <f>IF(#REF!="-",1,0)</f>
        <v>#REF!</v>
      </c>
      <c r="O12" s="27" t="e">
        <f>IF(#REF!="s",1,0)</f>
        <v>#REF!</v>
      </c>
      <c r="P12" s="27" t="e">
        <f>M12*'Decision Matrix'!$D30</f>
        <v>#REF!</v>
      </c>
      <c r="Q12" s="28" t="e">
        <f>N12*'Decision Matrix'!$D30</f>
        <v>#REF!</v>
      </c>
      <c r="R12" s="26" t="e">
        <f>IF(#REF!="+",1,0)</f>
        <v>#REF!</v>
      </c>
      <c r="S12" s="27" t="e">
        <f>IF(#REF!="-",1,0)</f>
        <v>#REF!</v>
      </c>
      <c r="T12" s="27" t="e">
        <f>IF(#REF!="s",1,0)</f>
        <v>#REF!</v>
      </c>
      <c r="U12" s="27" t="e">
        <f>R12*'Decision Matrix'!$D30</f>
        <v>#REF!</v>
      </c>
      <c r="V12" s="28" t="e">
        <f>S12*'Decision Matrix'!$D30</f>
        <v>#REF!</v>
      </c>
      <c r="W12" s="26" t="e">
        <f>IF(#REF!="+",1,0)</f>
        <v>#REF!</v>
      </c>
      <c r="X12" s="27" t="e">
        <f>IF(#REF!="-",1,0)</f>
        <v>#REF!</v>
      </c>
      <c r="Y12" s="27" t="e">
        <f>IF(#REF!="s",1,0)</f>
        <v>#REF!</v>
      </c>
      <c r="Z12" s="27" t="e">
        <f>W12*'Decision Matrix'!$D30</f>
        <v>#REF!</v>
      </c>
      <c r="AA12" s="28" t="e">
        <f>X12*'Decision Matrix'!$D30</f>
        <v>#REF!</v>
      </c>
      <c r="AB12" s="26" t="e">
        <f>IF(#REF!="+",1,0)</f>
        <v>#REF!</v>
      </c>
      <c r="AC12" s="27" t="e">
        <f>IF(#REF!="-",1,0)</f>
        <v>#REF!</v>
      </c>
      <c r="AD12" s="27" t="e">
        <f>IF(#REF!="s",1,0)</f>
        <v>#REF!</v>
      </c>
      <c r="AE12" s="27" t="e">
        <f>AB12*'Decision Matrix'!$D30</f>
        <v>#REF!</v>
      </c>
      <c r="AF12" s="28" t="e">
        <f>AC12*'Decision Matrix'!$D30</f>
        <v>#REF!</v>
      </c>
      <c r="AG12" s="26" t="e">
        <f>IF(#REF!="+",1,0)</f>
        <v>#REF!</v>
      </c>
      <c r="AH12" s="27" t="e">
        <f>IF(#REF!="-",1,0)</f>
        <v>#REF!</v>
      </c>
      <c r="AI12" s="27" t="e">
        <f>IF(#REF!="s",1,0)</f>
        <v>#REF!</v>
      </c>
      <c r="AJ12" s="27" t="e">
        <f>AG12*'Decision Matrix'!$D30</f>
        <v>#REF!</v>
      </c>
      <c r="AK12" s="28" t="e">
        <f>AH12*'Decision Matrix'!$D30</f>
        <v>#REF!</v>
      </c>
    </row>
    <row r="13" spans="1:37" ht="13.7" customHeight="1" x14ac:dyDescent="0.2">
      <c r="A13" s="7"/>
      <c r="B13" s="14"/>
      <c r="C13" s="23">
        <f>IF('Decision Matrix'!$E28="+",1,0)</f>
        <v>0</v>
      </c>
      <c r="D13" s="24">
        <f>IF('Decision Matrix'!$E28="-",1,0)</f>
        <v>1</v>
      </c>
      <c r="E13" s="24">
        <f>IF('Decision Matrix'!$E28="s",1,0)</f>
        <v>0</v>
      </c>
      <c r="F13" s="24">
        <f>C13*'Decision Matrix'!$D28</f>
        <v>0</v>
      </c>
      <c r="G13" s="25">
        <f>D13*'Decision Matrix'!$D28</f>
        <v>10</v>
      </c>
      <c r="H13" s="23">
        <f>IF('Decision Matrix'!$F28="+",1,0)</f>
        <v>1</v>
      </c>
      <c r="I13" s="24">
        <f>IF('Decision Matrix'!$F28="-",1,0)</f>
        <v>0</v>
      </c>
      <c r="J13" s="24">
        <f>IF('Decision Matrix'!$F28="s",1,0)</f>
        <v>0</v>
      </c>
      <c r="K13" s="24">
        <f>H13*'Decision Matrix'!$D28</f>
        <v>10</v>
      </c>
      <c r="L13" s="25">
        <f>I13*'Decision Matrix'!$D28</f>
        <v>0</v>
      </c>
      <c r="M13" s="26" t="e">
        <f>IF(#REF!="+",1,0)</f>
        <v>#REF!</v>
      </c>
      <c r="N13" s="27" t="e">
        <f>IF(#REF!="-",1,0)</f>
        <v>#REF!</v>
      </c>
      <c r="O13" s="27" t="e">
        <f>IF(#REF!="s",1,0)</f>
        <v>#REF!</v>
      </c>
      <c r="P13" s="27" t="e">
        <f>M13*'Decision Matrix'!$D32</f>
        <v>#REF!</v>
      </c>
      <c r="Q13" s="28" t="e">
        <f>N13*'Decision Matrix'!$D32</f>
        <v>#REF!</v>
      </c>
      <c r="R13" s="26" t="e">
        <f>IF(#REF!="+",1,0)</f>
        <v>#REF!</v>
      </c>
      <c r="S13" s="27" t="e">
        <f>IF(#REF!="-",1,0)</f>
        <v>#REF!</v>
      </c>
      <c r="T13" s="27" t="e">
        <f>IF(#REF!="s",1,0)</f>
        <v>#REF!</v>
      </c>
      <c r="U13" s="27" t="e">
        <f>R13*'Decision Matrix'!$D32</f>
        <v>#REF!</v>
      </c>
      <c r="V13" s="28" t="e">
        <f>S13*'Decision Matrix'!$D32</f>
        <v>#REF!</v>
      </c>
      <c r="W13" s="26" t="e">
        <f>IF(#REF!="+",1,0)</f>
        <v>#REF!</v>
      </c>
      <c r="X13" s="27" t="e">
        <f>IF(#REF!="-",1,0)</f>
        <v>#REF!</v>
      </c>
      <c r="Y13" s="27" t="e">
        <f>IF(#REF!="s",1,0)</f>
        <v>#REF!</v>
      </c>
      <c r="Z13" s="27" t="e">
        <f>W13*'Decision Matrix'!$D32</f>
        <v>#REF!</v>
      </c>
      <c r="AA13" s="28" t="e">
        <f>X13*'Decision Matrix'!$D32</f>
        <v>#REF!</v>
      </c>
      <c r="AB13" s="26" t="e">
        <f>IF(#REF!="+",1,0)</f>
        <v>#REF!</v>
      </c>
      <c r="AC13" s="27" t="e">
        <f>IF(#REF!="-",1,0)</f>
        <v>#REF!</v>
      </c>
      <c r="AD13" s="27" t="e">
        <f>IF(#REF!="s",1,0)</f>
        <v>#REF!</v>
      </c>
      <c r="AE13" s="27" t="e">
        <f>AB13*'Decision Matrix'!$D32</f>
        <v>#REF!</v>
      </c>
      <c r="AF13" s="28" t="e">
        <f>AC13*'Decision Matrix'!$D32</f>
        <v>#REF!</v>
      </c>
      <c r="AG13" s="26" t="e">
        <f>IF(#REF!="+",1,0)</f>
        <v>#REF!</v>
      </c>
      <c r="AH13" s="27" t="e">
        <f>IF(#REF!="-",1,0)</f>
        <v>#REF!</v>
      </c>
      <c r="AI13" s="27" t="e">
        <f>IF(#REF!="s",1,0)</f>
        <v>#REF!</v>
      </c>
      <c r="AJ13" s="27" t="e">
        <f>AG13*'Decision Matrix'!$D32</f>
        <v>#REF!</v>
      </c>
      <c r="AK13" s="28" t="e">
        <f>AH13*'Decision Matrix'!$D32</f>
        <v>#REF!</v>
      </c>
    </row>
    <row r="14" spans="1:37" ht="13.7" customHeight="1" x14ac:dyDescent="0.2">
      <c r="A14" s="7"/>
      <c r="B14" s="14"/>
      <c r="C14" s="23">
        <f>IF('Decision Matrix'!$E29="+",1,0)</f>
        <v>0</v>
      </c>
      <c r="D14" s="24">
        <f>IF('Decision Matrix'!$E29="-",1,0)</f>
        <v>0</v>
      </c>
      <c r="E14" s="24">
        <f>IF('Decision Matrix'!$E29="s",1,0)</f>
        <v>0</v>
      </c>
      <c r="F14" s="24">
        <f>C14*'Decision Matrix'!$D29</f>
        <v>0</v>
      </c>
      <c r="G14" s="25">
        <f>D14*'Decision Matrix'!$D29</f>
        <v>0</v>
      </c>
      <c r="H14" s="23">
        <f>IF('Decision Matrix'!$F29="+",1,0)</f>
        <v>0</v>
      </c>
      <c r="I14" s="24">
        <f>IF('Decision Matrix'!$F29="-",1,0)</f>
        <v>0</v>
      </c>
      <c r="J14" s="24">
        <f>IF('Decision Matrix'!$F29="s",1,0)</f>
        <v>0</v>
      </c>
      <c r="K14" s="24">
        <f>H14*'Decision Matrix'!$D29</f>
        <v>0</v>
      </c>
      <c r="L14" s="25">
        <f>I14*'Decision Matrix'!$D29</f>
        <v>0</v>
      </c>
      <c r="M14" s="26" t="e">
        <f>IF(#REF!="+",1,0)</f>
        <v>#REF!</v>
      </c>
      <c r="N14" s="27" t="e">
        <f>IF(#REF!="-",1,0)</f>
        <v>#REF!</v>
      </c>
      <c r="O14" s="27" t="e">
        <f>IF(#REF!="s",1,0)</f>
        <v>#REF!</v>
      </c>
      <c r="P14" s="27" t="e">
        <f>M14*'Decision Matrix'!$D33</f>
        <v>#REF!</v>
      </c>
      <c r="Q14" s="28" t="e">
        <f>N14*'Decision Matrix'!$D33</f>
        <v>#REF!</v>
      </c>
      <c r="R14" s="26" t="e">
        <f>IF(#REF!="+",1,0)</f>
        <v>#REF!</v>
      </c>
      <c r="S14" s="27" t="e">
        <f>IF(#REF!="-",1,0)</f>
        <v>#REF!</v>
      </c>
      <c r="T14" s="27" t="e">
        <f>IF(#REF!="s",1,0)</f>
        <v>#REF!</v>
      </c>
      <c r="U14" s="27" t="e">
        <f>R14*'Decision Matrix'!$D33</f>
        <v>#REF!</v>
      </c>
      <c r="V14" s="28" t="e">
        <f>S14*'Decision Matrix'!$D33</f>
        <v>#REF!</v>
      </c>
      <c r="W14" s="26" t="e">
        <f>IF(#REF!="+",1,0)</f>
        <v>#REF!</v>
      </c>
      <c r="X14" s="27" t="e">
        <f>IF(#REF!="-",1,0)</f>
        <v>#REF!</v>
      </c>
      <c r="Y14" s="27" t="e">
        <f>IF(#REF!="s",1,0)</f>
        <v>#REF!</v>
      </c>
      <c r="Z14" s="27" t="e">
        <f>W14*'Decision Matrix'!$D33</f>
        <v>#REF!</v>
      </c>
      <c r="AA14" s="28" t="e">
        <f>X14*'Decision Matrix'!$D33</f>
        <v>#REF!</v>
      </c>
      <c r="AB14" s="26" t="e">
        <f>IF(#REF!="+",1,0)</f>
        <v>#REF!</v>
      </c>
      <c r="AC14" s="27" t="e">
        <f>IF(#REF!="-",1,0)</f>
        <v>#REF!</v>
      </c>
      <c r="AD14" s="27" t="e">
        <f>IF(#REF!="s",1,0)</f>
        <v>#REF!</v>
      </c>
      <c r="AE14" s="27" t="e">
        <f>AB14*'Decision Matrix'!$D33</f>
        <v>#REF!</v>
      </c>
      <c r="AF14" s="28" t="e">
        <f>AC14*'Decision Matrix'!$D33</f>
        <v>#REF!</v>
      </c>
      <c r="AG14" s="26" t="e">
        <f>IF(#REF!="+",1,0)</f>
        <v>#REF!</v>
      </c>
      <c r="AH14" s="27" t="e">
        <f>IF(#REF!="-",1,0)</f>
        <v>#REF!</v>
      </c>
      <c r="AI14" s="27" t="e">
        <f>IF(#REF!="s",1,0)</f>
        <v>#REF!</v>
      </c>
      <c r="AJ14" s="27" t="e">
        <f>AG14*'Decision Matrix'!$D33</f>
        <v>#REF!</v>
      </c>
      <c r="AK14" s="28" t="e">
        <f>AH14*'Decision Matrix'!$D33</f>
        <v>#REF!</v>
      </c>
    </row>
    <row r="15" spans="1:37" ht="13.7" customHeight="1" x14ac:dyDescent="0.2">
      <c r="A15" s="7"/>
      <c r="B15" s="14"/>
      <c r="C15" s="23">
        <f>IF('Decision Matrix'!$E30="+",1,0)</f>
        <v>0</v>
      </c>
      <c r="D15" s="24">
        <f>IF('Decision Matrix'!$E30="-",1,0)</f>
        <v>1</v>
      </c>
      <c r="E15" s="24">
        <f>IF('Decision Matrix'!$E30="s",1,0)</f>
        <v>0</v>
      </c>
      <c r="F15" s="24">
        <f>C15*'Decision Matrix'!$D30</f>
        <v>0</v>
      </c>
      <c r="G15" s="25">
        <f>D15*'Decision Matrix'!$D30</f>
        <v>5</v>
      </c>
      <c r="H15" s="23">
        <f>IF('Decision Matrix'!$F30="+",1,0)</f>
        <v>1</v>
      </c>
      <c r="I15" s="24">
        <f>IF('Decision Matrix'!$F30="-",1,0)</f>
        <v>0</v>
      </c>
      <c r="J15" s="24">
        <f>IF('Decision Matrix'!$F30="s",1,0)</f>
        <v>0</v>
      </c>
      <c r="K15" s="24">
        <f>H15*'Decision Matrix'!$D30</f>
        <v>5</v>
      </c>
      <c r="L15" s="25">
        <f>I15*'Decision Matrix'!$D30</f>
        <v>0</v>
      </c>
      <c r="M15" s="26" t="e">
        <f>IF(#REF!="+",1,0)</f>
        <v>#REF!</v>
      </c>
      <c r="N15" s="27" t="e">
        <f>IF(#REF!="-",1,0)</f>
        <v>#REF!</v>
      </c>
      <c r="O15" s="27" t="e">
        <f>IF(#REF!="s",1,0)</f>
        <v>#REF!</v>
      </c>
      <c r="P15" s="27" t="e">
        <f>M15*'Decision Matrix'!$D35</f>
        <v>#REF!</v>
      </c>
      <c r="Q15" s="28" t="e">
        <f>N15*'Decision Matrix'!$D35</f>
        <v>#REF!</v>
      </c>
      <c r="R15" s="26" t="e">
        <f>IF(#REF!="+",1,0)</f>
        <v>#REF!</v>
      </c>
      <c r="S15" s="27" t="e">
        <f>IF(#REF!="-",1,0)</f>
        <v>#REF!</v>
      </c>
      <c r="T15" s="27" t="e">
        <f>IF(#REF!="s",1,0)</f>
        <v>#REF!</v>
      </c>
      <c r="U15" s="27" t="e">
        <f>R15*'Decision Matrix'!$D35</f>
        <v>#REF!</v>
      </c>
      <c r="V15" s="28" t="e">
        <f>S15*'Decision Matrix'!$D35</f>
        <v>#REF!</v>
      </c>
      <c r="W15" s="26" t="e">
        <f>IF(#REF!="+",1,0)</f>
        <v>#REF!</v>
      </c>
      <c r="X15" s="27" t="e">
        <f>IF(#REF!="-",1,0)</f>
        <v>#REF!</v>
      </c>
      <c r="Y15" s="27" t="e">
        <f>IF(#REF!="s",1,0)</f>
        <v>#REF!</v>
      </c>
      <c r="Z15" s="27" t="e">
        <f>W15*'Decision Matrix'!$D35</f>
        <v>#REF!</v>
      </c>
      <c r="AA15" s="28" t="e">
        <f>X15*'Decision Matrix'!$D35</f>
        <v>#REF!</v>
      </c>
      <c r="AB15" s="26" t="e">
        <f>IF(#REF!="+",1,0)</f>
        <v>#REF!</v>
      </c>
      <c r="AC15" s="27" t="e">
        <f>IF(#REF!="-",1,0)</f>
        <v>#REF!</v>
      </c>
      <c r="AD15" s="27" t="e">
        <f>IF(#REF!="s",1,0)</f>
        <v>#REF!</v>
      </c>
      <c r="AE15" s="27" t="e">
        <f>AB15*'Decision Matrix'!$D35</f>
        <v>#REF!</v>
      </c>
      <c r="AF15" s="28" t="e">
        <f>AC15*'Decision Matrix'!$D35</f>
        <v>#REF!</v>
      </c>
      <c r="AG15" s="26" t="e">
        <f>IF(#REF!="+",1,0)</f>
        <v>#REF!</v>
      </c>
      <c r="AH15" s="27" t="e">
        <f>IF(#REF!="-",1,0)</f>
        <v>#REF!</v>
      </c>
      <c r="AI15" s="27" t="e">
        <f>IF(#REF!="s",1,0)</f>
        <v>#REF!</v>
      </c>
      <c r="AJ15" s="27" t="e">
        <f>AG15*'Decision Matrix'!$D35</f>
        <v>#REF!</v>
      </c>
      <c r="AK15" s="28" t="e">
        <f>AH15*'Decision Matrix'!$D35</f>
        <v>#REF!</v>
      </c>
    </row>
    <row r="16" spans="1:37" ht="13.7" customHeight="1" x14ac:dyDescent="0.2">
      <c r="A16" s="7"/>
      <c r="B16" s="14"/>
      <c r="C16" s="23">
        <f>IF('Decision Matrix'!$E31="+",1,0)</f>
        <v>0</v>
      </c>
      <c r="D16" s="24">
        <f>IF('Decision Matrix'!$E31="-",1,0)</f>
        <v>1</v>
      </c>
      <c r="E16" s="24">
        <f>IF('Decision Matrix'!$E31="s",1,0)</f>
        <v>0</v>
      </c>
      <c r="F16" s="24">
        <f>C16*'Decision Matrix'!$D31</f>
        <v>0</v>
      </c>
      <c r="G16" s="25">
        <f>D16*'Decision Matrix'!$D31</f>
        <v>8</v>
      </c>
      <c r="H16" s="23">
        <f>IF('Decision Matrix'!$F31="+",1,0)</f>
        <v>1</v>
      </c>
      <c r="I16" s="24">
        <f>IF('Decision Matrix'!$F31="-",1,0)</f>
        <v>0</v>
      </c>
      <c r="J16" s="24">
        <f>IF('Decision Matrix'!$F31="s",1,0)</f>
        <v>0</v>
      </c>
      <c r="K16" s="24">
        <f>H16*'Decision Matrix'!$D31</f>
        <v>8</v>
      </c>
      <c r="L16" s="25">
        <f>I16*'Decision Matrix'!$D31</f>
        <v>0</v>
      </c>
      <c r="M16" s="26" t="e">
        <f>IF(#REF!="+",1,0)</f>
        <v>#REF!</v>
      </c>
      <c r="N16" s="27" t="e">
        <f>IF(#REF!="-",1,0)</f>
        <v>#REF!</v>
      </c>
      <c r="O16" s="27" t="e">
        <f>IF(#REF!="s",1,0)</f>
        <v>#REF!</v>
      </c>
      <c r="P16" s="27" t="e">
        <f>M16*'Decision Matrix'!$D36</f>
        <v>#REF!</v>
      </c>
      <c r="Q16" s="28" t="e">
        <f>N16*'Decision Matrix'!$D36</f>
        <v>#REF!</v>
      </c>
      <c r="R16" s="26" t="e">
        <f>IF(#REF!="+",1,0)</f>
        <v>#REF!</v>
      </c>
      <c r="S16" s="27" t="e">
        <f>IF(#REF!="-",1,0)</f>
        <v>#REF!</v>
      </c>
      <c r="T16" s="27" t="e">
        <f>IF(#REF!="s",1,0)</f>
        <v>#REF!</v>
      </c>
      <c r="U16" s="27" t="e">
        <f>R16*'Decision Matrix'!$D36</f>
        <v>#REF!</v>
      </c>
      <c r="V16" s="28" t="e">
        <f>S16*'Decision Matrix'!$D36</f>
        <v>#REF!</v>
      </c>
      <c r="W16" s="26" t="e">
        <f>IF(#REF!="+",1,0)</f>
        <v>#REF!</v>
      </c>
      <c r="X16" s="27" t="e">
        <f>IF(#REF!="-",1,0)</f>
        <v>#REF!</v>
      </c>
      <c r="Y16" s="27" t="e">
        <f>IF(#REF!="s",1,0)</f>
        <v>#REF!</v>
      </c>
      <c r="Z16" s="27" t="e">
        <f>W16*'Decision Matrix'!$D36</f>
        <v>#REF!</v>
      </c>
      <c r="AA16" s="28" t="e">
        <f>X16*'Decision Matrix'!$D36</f>
        <v>#REF!</v>
      </c>
      <c r="AB16" s="26" t="e">
        <f>IF(#REF!="+",1,0)</f>
        <v>#REF!</v>
      </c>
      <c r="AC16" s="27" t="e">
        <f>IF(#REF!="-",1,0)</f>
        <v>#REF!</v>
      </c>
      <c r="AD16" s="27" t="e">
        <f>IF(#REF!="s",1,0)</f>
        <v>#REF!</v>
      </c>
      <c r="AE16" s="27" t="e">
        <f>AB16*'Decision Matrix'!$D36</f>
        <v>#REF!</v>
      </c>
      <c r="AF16" s="28" t="e">
        <f>AC16*'Decision Matrix'!$D36</f>
        <v>#REF!</v>
      </c>
      <c r="AG16" s="26" t="e">
        <f>IF(#REF!="+",1,0)</f>
        <v>#REF!</v>
      </c>
      <c r="AH16" s="27" t="e">
        <f>IF(#REF!="-",1,0)</f>
        <v>#REF!</v>
      </c>
      <c r="AI16" s="27" t="e">
        <f>IF(#REF!="s",1,0)</f>
        <v>#REF!</v>
      </c>
      <c r="AJ16" s="27" t="e">
        <f>AG16*'Decision Matrix'!$D36</f>
        <v>#REF!</v>
      </c>
      <c r="AK16" s="28" t="e">
        <f>AH16*'Decision Matrix'!$D36</f>
        <v>#REF!</v>
      </c>
    </row>
    <row r="17" spans="1:37" ht="13.7" customHeight="1" x14ac:dyDescent="0.2">
      <c r="A17" s="7"/>
      <c r="B17" s="14"/>
      <c r="C17" s="23">
        <f>IF('Decision Matrix'!$E32="+",1,0)</f>
        <v>0</v>
      </c>
      <c r="D17" s="24">
        <f>IF('Decision Matrix'!$E32="-",1,0)</f>
        <v>0</v>
      </c>
      <c r="E17" s="24">
        <f>IF('Decision Matrix'!$E32="s",1,0)</f>
        <v>0</v>
      </c>
      <c r="F17" s="24">
        <f>C17*'Decision Matrix'!$D32</f>
        <v>0</v>
      </c>
      <c r="G17" s="25">
        <f>D17*'Decision Matrix'!$D32</f>
        <v>0</v>
      </c>
      <c r="H17" s="23">
        <f>IF('Decision Matrix'!$F32="+",1,0)</f>
        <v>0</v>
      </c>
      <c r="I17" s="24">
        <f>IF('Decision Matrix'!$F32="-",1,0)</f>
        <v>0</v>
      </c>
      <c r="J17" s="24">
        <f>IF('Decision Matrix'!$F32="s",1,0)</f>
        <v>0</v>
      </c>
      <c r="K17" s="24">
        <f>H17*'Decision Matrix'!$D32</f>
        <v>0</v>
      </c>
      <c r="L17" s="25">
        <f>I17*'Decision Matrix'!$D32</f>
        <v>0</v>
      </c>
      <c r="M17" s="26" t="e">
        <f>IF(#REF!="+",1,0)</f>
        <v>#REF!</v>
      </c>
      <c r="N17" s="27" t="e">
        <f>IF(#REF!="-",1,0)</f>
        <v>#REF!</v>
      </c>
      <c r="O17" s="27" t="e">
        <f>IF(#REF!="s",1,0)</f>
        <v>#REF!</v>
      </c>
      <c r="P17" s="27" t="e">
        <f>M17*'Decision Matrix'!$D37</f>
        <v>#REF!</v>
      </c>
      <c r="Q17" s="28" t="e">
        <f>N17*'Decision Matrix'!$D37</f>
        <v>#REF!</v>
      </c>
      <c r="R17" s="26" t="e">
        <f>IF(#REF!="+",1,0)</f>
        <v>#REF!</v>
      </c>
      <c r="S17" s="27" t="e">
        <f>IF(#REF!="-",1,0)</f>
        <v>#REF!</v>
      </c>
      <c r="T17" s="27" t="e">
        <f>IF(#REF!="s",1,0)</f>
        <v>#REF!</v>
      </c>
      <c r="U17" s="27" t="e">
        <f>R17*'Decision Matrix'!$D37</f>
        <v>#REF!</v>
      </c>
      <c r="V17" s="28" t="e">
        <f>S17*'Decision Matrix'!$D37</f>
        <v>#REF!</v>
      </c>
      <c r="W17" s="26" t="e">
        <f>IF(#REF!="+",1,0)</f>
        <v>#REF!</v>
      </c>
      <c r="X17" s="27" t="e">
        <f>IF(#REF!="-",1,0)</f>
        <v>#REF!</v>
      </c>
      <c r="Y17" s="27" t="e">
        <f>IF(#REF!="s",1,0)</f>
        <v>#REF!</v>
      </c>
      <c r="Z17" s="27" t="e">
        <f>W17*'Decision Matrix'!$D37</f>
        <v>#REF!</v>
      </c>
      <c r="AA17" s="28" t="e">
        <f>X17*'Decision Matrix'!$D37</f>
        <v>#REF!</v>
      </c>
      <c r="AB17" s="26" t="e">
        <f>IF(#REF!="+",1,0)</f>
        <v>#REF!</v>
      </c>
      <c r="AC17" s="27" t="e">
        <f>IF(#REF!="-",1,0)</f>
        <v>#REF!</v>
      </c>
      <c r="AD17" s="27" t="e">
        <f>IF(#REF!="s",1,0)</f>
        <v>#REF!</v>
      </c>
      <c r="AE17" s="27" t="e">
        <f>AB17*'Decision Matrix'!$D37</f>
        <v>#REF!</v>
      </c>
      <c r="AF17" s="28" t="e">
        <f>AC17*'Decision Matrix'!$D37</f>
        <v>#REF!</v>
      </c>
      <c r="AG17" s="26" t="e">
        <f>IF(#REF!="+",1,0)</f>
        <v>#REF!</v>
      </c>
      <c r="AH17" s="27" t="e">
        <f>IF(#REF!="-",1,0)</f>
        <v>#REF!</v>
      </c>
      <c r="AI17" s="27" t="e">
        <f>IF(#REF!="s",1,0)</f>
        <v>#REF!</v>
      </c>
      <c r="AJ17" s="27" t="e">
        <f>AG17*'Decision Matrix'!$D37</f>
        <v>#REF!</v>
      </c>
      <c r="AK17" s="28" t="e">
        <f>AH17*'Decision Matrix'!$D37</f>
        <v>#REF!</v>
      </c>
    </row>
    <row r="18" spans="1:37" ht="13.7" customHeight="1" x14ac:dyDescent="0.2">
      <c r="A18" s="7"/>
      <c r="B18" s="14"/>
      <c r="C18" s="23">
        <f>IF('Decision Matrix'!$E33="+",1,0)</f>
        <v>0</v>
      </c>
      <c r="D18" s="24">
        <f>IF('Decision Matrix'!$E33="-",1,0)</f>
        <v>1</v>
      </c>
      <c r="E18" s="24">
        <f>IF('Decision Matrix'!$E33="s",1,0)</f>
        <v>0</v>
      </c>
      <c r="F18" s="24">
        <f>C18*'Decision Matrix'!$D33</f>
        <v>0</v>
      </c>
      <c r="G18" s="25">
        <f>D18*'Decision Matrix'!$D33</f>
        <v>8</v>
      </c>
      <c r="H18" s="23">
        <f>IF('Decision Matrix'!$F33="+",1,0)</f>
        <v>1</v>
      </c>
      <c r="I18" s="24">
        <f>IF('Decision Matrix'!$F33="-",1,0)</f>
        <v>0</v>
      </c>
      <c r="J18" s="24">
        <f>IF('Decision Matrix'!$F33="s",1,0)</f>
        <v>0</v>
      </c>
      <c r="K18" s="24">
        <f>H18*'Decision Matrix'!$D33</f>
        <v>8</v>
      </c>
      <c r="L18" s="25">
        <f>I18*'Decision Matrix'!$D33</f>
        <v>0</v>
      </c>
      <c r="M18" s="26" t="e">
        <f>IF(#REF!="+",1,0)</f>
        <v>#REF!</v>
      </c>
      <c r="N18" s="27" t="e">
        <f>IF(#REF!="-",1,0)</f>
        <v>#REF!</v>
      </c>
      <c r="O18" s="27" t="e">
        <f>IF(#REF!="s",1,0)</f>
        <v>#REF!</v>
      </c>
      <c r="P18" s="27" t="e">
        <f>M18*'Decision Matrix'!$D38</f>
        <v>#REF!</v>
      </c>
      <c r="Q18" s="28" t="e">
        <f>N18*'Decision Matrix'!$D38</f>
        <v>#REF!</v>
      </c>
      <c r="R18" s="26" t="e">
        <f>IF(#REF!="+",1,0)</f>
        <v>#REF!</v>
      </c>
      <c r="S18" s="27" t="e">
        <f>IF(#REF!="-",1,0)</f>
        <v>#REF!</v>
      </c>
      <c r="T18" s="27" t="e">
        <f>IF(#REF!="s",1,0)</f>
        <v>#REF!</v>
      </c>
      <c r="U18" s="27" t="e">
        <f>R18*'Decision Matrix'!$D38</f>
        <v>#REF!</v>
      </c>
      <c r="V18" s="28" t="e">
        <f>S18*'Decision Matrix'!$D38</f>
        <v>#REF!</v>
      </c>
      <c r="W18" s="26" t="e">
        <f>IF(#REF!="+",1,0)</f>
        <v>#REF!</v>
      </c>
      <c r="X18" s="27" t="e">
        <f>IF(#REF!="-",1,0)</f>
        <v>#REF!</v>
      </c>
      <c r="Y18" s="27" t="e">
        <f>IF(#REF!="s",1,0)</f>
        <v>#REF!</v>
      </c>
      <c r="Z18" s="27" t="e">
        <f>W18*'Decision Matrix'!$D38</f>
        <v>#REF!</v>
      </c>
      <c r="AA18" s="28" t="e">
        <f>X18*'Decision Matrix'!$D38</f>
        <v>#REF!</v>
      </c>
      <c r="AB18" s="26" t="e">
        <f>IF(#REF!="+",1,0)</f>
        <v>#REF!</v>
      </c>
      <c r="AC18" s="27" t="e">
        <f>IF(#REF!="-",1,0)</f>
        <v>#REF!</v>
      </c>
      <c r="AD18" s="27" t="e">
        <f>IF(#REF!="s",1,0)</f>
        <v>#REF!</v>
      </c>
      <c r="AE18" s="27" t="e">
        <f>AB18*'Decision Matrix'!$D38</f>
        <v>#REF!</v>
      </c>
      <c r="AF18" s="28" t="e">
        <f>AC18*'Decision Matrix'!$D38</f>
        <v>#REF!</v>
      </c>
      <c r="AG18" s="26" t="e">
        <f>IF(#REF!="+",1,0)</f>
        <v>#REF!</v>
      </c>
      <c r="AH18" s="27" t="e">
        <f>IF(#REF!="-",1,0)</f>
        <v>#REF!</v>
      </c>
      <c r="AI18" s="27" t="e">
        <f>IF(#REF!="s",1,0)</f>
        <v>#REF!</v>
      </c>
      <c r="AJ18" s="27" t="e">
        <f>AG18*'Decision Matrix'!$D38</f>
        <v>#REF!</v>
      </c>
      <c r="AK18" s="28" t="e">
        <f>AH18*'Decision Matrix'!$D38</f>
        <v>#REF!</v>
      </c>
    </row>
    <row r="19" spans="1:37" ht="13.7" customHeight="1" x14ac:dyDescent="0.2">
      <c r="A19" s="7"/>
      <c r="B19" s="14"/>
      <c r="C19" s="23">
        <f>IF('Decision Matrix'!$E34="+",1,0)</f>
        <v>0</v>
      </c>
      <c r="D19" s="24">
        <f>IF('Decision Matrix'!$E34="-",1,0)</f>
        <v>0</v>
      </c>
      <c r="E19" s="24">
        <f>IF('Decision Matrix'!$E34="s",1,0)</f>
        <v>1</v>
      </c>
      <c r="F19" s="24">
        <f>C19*'Decision Matrix'!$D34</f>
        <v>0</v>
      </c>
      <c r="G19" s="25">
        <f>D19*'Decision Matrix'!$D34</f>
        <v>0</v>
      </c>
      <c r="H19" s="23">
        <f>IF('Decision Matrix'!$F34="+",1,0)</f>
        <v>0</v>
      </c>
      <c r="I19" s="24">
        <f>IF('Decision Matrix'!$F34="-",1,0)</f>
        <v>0</v>
      </c>
      <c r="J19" s="24">
        <f>IF('Decision Matrix'!$F34="s",1,0)</f>
        <v>1</v>
      </c>
      <c r="K19" s="24">
        <f>H19*'Decision Matrix'!$D34</f>
        <v>0</v>
      </c>
      <c r="L19" s="25">
        <f>I19*'Decision Matrix'!$D34</f>
        <v>0</v>
      </c>
      <c r="M19" s="26" t="e">
        <f>IF(#REF!="+",1,0)</f>
        <v>#REF!</v>
      </c>
      <c r="N19" s="27" t="e">
        <f>IF(#REF!="-",1,0)</f>
        <v>#REF!</v>
      </c>
      <c r="O19" s="27" t="e">
        <f>IF(#REF!="s",1,0)</f>
        <v>#REF!</v>
      </c>
      <c r="P19" s="27" t="e">
        <f>M19*'Decision Matrix'!$D39</f>
        <v>#REF!</v>
      </c>
      <c r="Q19" s="28" t="e">
        <f>N19*'Decision Matrix'!$D39</f>
        <v>#REF!</v>
      </c>
      <c r="R19" s="26" t="e">
        <f>IF(#REF!="+",1,0)</f>
        <v>#REF!</v>
      </c>
      <c r="S19" s="27" t="e">
        <f>IF(#REF!="-",1,0)</f>
        <v>#REF!</v>
      </c>
      <c r="T19" s="27" t="e">
        <f>IF(#REF!="s",1,0)</f>
        <v>#REF!</v>
      </c>
      <c r="U19" s="27" t="e">
        <f>R19*'Decision Matrix'!$D39</f>
        <v>#REF!</v>
      </c>
      <c r="V19" s="28" t="e">
        <f>S19*'Decision Matrix'!$D39</f>
        <v>#REF!</v>
      </c>
      <c r="W19" s="26" t="e">
        <f>IF(#REF!="+",1,0)</f>
        <v>#REF!</v>
      </c>
      <c r="X19" s="27" t="e">
        <f>IF(#REF!="-",1,0)</f>
        <v>#REF!</v>
      </c>
      <c r="Y19" s="27" t="e">
        <f>IF(#REF!="s",1,0)</f>
        <v>#REF!</v>
      </c>
      <c r="Z19" s="27" t="e">
        <f>W19*'Decision Matrix'!$D39</f>
        <v>#REF!</v>
      </c>
      <c r="AA19" s="28" t="e">
        <f>X19*'Decision Matrix'!$D39</f>
        <v>#REF!</v>
      </c>
      <c r="AB19" s="26" t="e">
        <f>IF(#REF!="+",1,0)</f>
        <v>#REF!</v>
      </c>
      <c r="AC19" s="27" t="e">
        <f>IF(#REF!="-",1,0)</f>
        <v>#REF!</v>
      </c>
      <c r="AD19" s="27" t="e">
        <f>IF(#REF!="s",1,0)</f>
        <v>#REF!</v>
      </c>
      <c r="AE19" s="27" t="e">
        <f>AB19*'Decision Matrix'!$D39</f>
        <v>#REF!</v>
      </c>
      <c r="AF19" s="28" t="e">
        <f>AC19*'Decision Matrix'!$D39</f>
        <v>#REF!</v>
      </c>
      <c r="AG19" s="26" t="e">
        <f>IF(#REF!="+",1,0)</f>
        <v>#REF!</v>
      </c>
      <c r="AH19" s="27" t="e">
        <f>IF(#REF!="-",1,0)</f>
        <v>#REF!</v>
      </c>
      <c r="AI19" s="27" t="e">
        <f>IF(#REF!="s",1,0)</f>
        <v>#REF!</v>
      </c>
      <c r="AJ19" s="27" t="e">
        <f>AG19*'Decision Matrix'!$D39</f>
        <v>#REF!</v>
      </c>
      <c r="AK19" s="28" t="e">
        <f>AH19*'Decision Matrix'!$D39</f>
        <v>#REF!</v>
      </c>
    </row>
    <row r="20" spans="1:37" ht="13.7" customHeight="1" x14ac:dyDescent="0.2">
      <c r="A20" s="7"/>
      <c r="B20" s="14"/>
      <c r="C20" s="23">
        <f>IF('Decision Matrix'!$E35="+",1,0)</f>
        <v>0</v>
      </c>
      <c r="D20" s="24">
        <f>IF('Decision Matrix'!$E35="-",1,0)</f>
        <v>0</v>
      </c>
      <c r="E20" s="24">
        <f>IF('Decision Matrix'!$E35="s",1,0)</f>
        <v>0</v>
      </c>
      <c r="F20" s="24">
        <f>C20*'Decision Matrix'!$D35</f>
        <v>0</v>
      </c>
      <c r="G20" s="25">
        <f>D20*'Decision Matrix'!$D35</f>
        <v>0</v>
      </c>
      <c r="H20" s="23">
        <f>IF('Decision Matrix'!$F35="+",1,0)</f>
        <v>0</v>
      </c>
      <c r="I20" s="24">
        <f>IF('Decision Matrix'!$F35="-",1,0)</f>
        <v>0</v>
      </c>
      <c r="J20" s="24">
        <f>IF('Decision Matrix'!$F35="s",1,0)</f>
        <v>0</v>
      </c>
      <c r="K20" s="24">
        <f>H20*'Decision Matrix'!$D35</f>
        <v>0</v>
      </c>
      <c r="L20" s="25">
        <f>I20*'Decision Matrix'!$D35</f>
        <v>0</v>
      </c>
      <c r="M20" s="26" t="e">
        <f>IF(#REF!="+",1,0)</f>
        <v>#REF!</v>
      </c>
      <c r="N20" s="27" t="e">
        <f>IF(#REF!="-",1,0)</f>
        <v>#REF!</v>
      </c>
      <c r="O20" s="27" t="e">
        <f>IF(#REF!="s",1,0)</f>
        <v>#REF!</v>
      </c>
      <c r="P20" s="27" t="e">
        <f>M20*'Decision Matrix'!$D40</f>
        <v>#REF!</v>
      </c>
      <c r="Q20" s="28" t="e">
        <f>N20*'Decision Matrix'!$D40</f>
        <v>#REF!</v>
      </c>
      <c r="R20" s="26" t="e">
        <f>IF(#REF!="+",1,0)</f>
        <v>#REF!</v>
      </c>
      <c r="S20" s="27" t="e">
        <f>IF(#REF!="-",1,0)</f>
        <v>#REF!</v>
      </c>
      <c r="T20" s="27" t="e">
        <f>IF(#REF!="s",1,0)</f>
        <v>#REF!</v>
      </c>
      <c r="U20" s="27" t="e">
        <f>R20*'Decision Matrix'!$D40</f>
        <v>#REF!</v>
      </c>
      <c r="V20" s="28" t="e">
        <f>S20*'Decision Matrix'!$D40</f>
        <v>#REF!</v>
      </c>
      <c r="W20" s="26" t="e">
        <f>IF(#REF!="+",1,0)</f>
        <v>#REF!</v>
      </c>
      <c r="X20" s="27" t="e">
        <f>IF(#REF!="-",1,0)</f>
        <v>#REF!</v>
      </c>
      <c r="Y20" s="27" t="e">
        <f>IF(#REF!="s",1,0)</f>
        <v>#REF!</v>
      </c>
      <c r="Z20" s="27" t="e">
        <f>W20*'Decision Matrix'!$D40</f>
        <v>#REF!</v>
      </c>
      <c r="AA20" s="28" t="e">
        <f>X20*'Decision Matrix'!$D40</f>
        <v>#REF!</v>
      </c>
      <c r="AB20" s="26" t="e">
        <f>IF(#REF!="+",1,0)</f>
        <v>#REF!</v>
      </c>
      <c r="AC20" s="27" t="e">
        <f>IF(#REF!="-",1,0)</f>
        <v>#REF!</v>
      </c>
      <c r="AD20" s="27" t="e">
        <f>IF(#REF!="s",1,0)</f>
        <v>#REF!</v>
      </c>
      <c r="AE20" s="27" t="e">
        <f>AB20*'Decision Matrix'!$D40</f>
        <v>#REF!</v>
      </c>
      <c r="AF20" s="28" t="e">
        <f>AC20*'Decision Matrix'!$D40</f>
        <v>#REF!</v>
      </c>
      <c r="AG20" s="26" t="e">
        <f>IF(#REF!="+",1,0)</f>
        <v>#REF!</v>
      </c>
      <c r="AH20" s="27" t="e">
        <f>IF(#REF!="-",1,0)</f>
        <v>#REF!</v>
      </c>
      <c r="AI20" s="27" t="e">
        <f>IF(#REF!="s",1,0)</f>
        <v>#REF!</v>
      </c>
      <c r="AJ20" s="27" t="e">
        <f>AG20*'Decision Matrix'!$D40</f>
        <v>#REF!</v>
      </c>
      <c r="AK20" s="28" t="e">
        <f>AH20*'Decision Matrix'!$D40</f>
        <v>#REF!</v>
      </c>
    </row>
    <row r="21" spans="1:37" ht="13.7" customHeight="1" x14ac:dyDescent="0.2">
      <c r="A21" s="7"/>
      <c r="B21" s="14"/>
      <c r="C21" s="23">
        <f>IF('Decision Matrix'!$E36="+",1,0)</f>
        <v>0</v>
      </c>
      <c r="D21" s="24">
        <f>IF('Decision Matrix'!$E36="-",1,0)</f>
        <v>0</v>
      </c>
      <c r="E21" s="24">
        <f>IF('Decision Matrix'!$E36="s",1,0)</f>
        <v>0</v>
      </c>
      <c r="F21" s="24">
        <f>C21*'Decision Matrix'!$D36</f>
        <v>0</v>
      </c>
      <c r="G21" s="25">
        <f>D21*'Decision Matrix'!$D36</f>
        <v>0</v>
      </c>
      <c r="H21" s="23">
        <f>IF('Decision Matrix'!$F36="+",1,0)</f>
        <v>0</v>
      </c>
      <c r="I21" s="24">
        <f>IF('Decision Matrix'!$F36="-",1,0)</f>
        <v>0</v>
      </c>
      <c r="J21" s="24">
        <f>IF('Decision Matrix'!$F36="s",1,0)</f>
        <v>0</v>
      </c>
      <c r="K21" s="24">
        <f>H21*'Decision Matrix'!$D36</f>
        <v>0</v>
      </c>
      <c r="L21" s="25">
        <f>I21*'Decision Matrix'!$D36</f>
        <v>0</v>
      </c>
      <c r="M21" s="26" t="e">
        <f>IF(#REF!="+",1,0)</f>
        <v>#REF!</v>
      </c>
      <c r="N21" s="27" t="e">
        <f>IF(#REF!="-",1,0)</f>
        <v>#REF!</v>
      </c>
      <c r="O21" s="27" t="e">
        <f>IF(#REF!="s",1,0)</f>
        <v>#REF!</v>
      </c>
      <c r="P21" s="27" t="e">
        <f>M21*'Decision Matrix'!$D41</f>
        <v>#REF!</v>
      </c>
      <c r="Q21" s="28" t="e">
        <f>N21*'Decision Matrix'!$D41</f>
        <v>#REF!</v>
      </c>
      <c r="R21" s="26" t="e">
        <f>IF(#REF!="+",1,0)</f>
        <v>#REF!</v>
      </c>
      <c r="S21" s="27" t="e">
        <f>IF(#REF!="-",1,0)</f>
        <v>#REF!</v>
      </c>
      <c r="T21" s="27" t="e">
        <f>IF(#REF!="s",1,0)</f>
        <v>#REF!</v>
      </c>
      <c r="U21" s="27" t="e">
        <f>R21*'Decision Matrix'!$D41</f>
        <v>#REF!</v>
      </c>
      <c r="V21" s="28" t="e">
        <f>S21*'Decision Matrix'!$D41</f>
        <v>#REF!</v>
      </c>
      <c r="W21" s="26" t="e">
        <f>IF(#REF!="+",1,0)</f>
        <v>#REF!</v>
      </c>
      <c r="X21" s="27" t="e">
        <f>IF(#REF!="-",1,0)</f>
        <v>#REF!</v>
      </c>
      <c r="Y21" s="27" t="e">
        <f>IF(#REF!="s",1,0)</f>
        <v>#REF!</v>
      </c>
      <c r="Z21" s="27" t="e">
        <f>W21*'Decision Matrix'!$D41</f>
        <v>#REF!</v>
      </c>
      <c r="AA21" s="28" t="e">
        <f>X21*'Decision Matrix'!$D41</f>
        <v>#REF!</v>
      </c>
      <c r="AB21" s="26" t="e">
        <f>IF(#REF!="+",1,0)</f>
        <v>#REF!</v>
      </c>
      <c r="AC21" s="27" t="e">
        <f>IF(#REF!="-",1,0)</f>
        <v>#REF!</v>
      </c>
      <c r="AD21" s="27" t="e">
        <f>IF(#REF!="s",1,0)</f>
        <v>#REF!</v>
      </c>
      <c r="AE21" s="27" t="e">
        <f>AB21*'Decision Matrix'!$D41</f>
        <v>#REF!</v>
      </c>
      <c r="AF21" s="28" t="e">
        <f>AC21*'Decision Matrix'!$D41</f>
        <v>#REF!</v>
      </c>
      <c r="AG21" s="26" t="e">
        <f>IF(#REF!="+",1,0)</f>
        <v>#REF!</v>
      </c>
      <c r="AH21" s="27" t="e">
        <f>IF(#REF!="-",1,0)</f>
        <v>#REF!</v>
      </c>
      <c r="AI21" s="27" t="e">
        <f>IF(#REF!="s",1,0)</f>
        <v>#REF!</v>
      </c>
      <c r="AJ21" s="27" t="e">
        <f>AG21*'Decision Matrix'!$D41</f>
        <v>#REF!</v>
      </c>
      <c r="AK21" s="28" t="e">
        <f>AH21*'Decision Matrix'!$D41</f>
        <v>#REF!</v>
      </c>
    </row>
    <row r="22" spans="1:37" ht="13.7" customHeight="1" x14ac:dyDescent="0.2">
      <c r="A22" s="7"/>
      <c r="B22" s="14"/>
      <c r="C22" s="23">
        <f>IF('Decision Matrix'!$E37="+",1,0)</f>
        <v>0</v>
      </c>
      <c r="D22" s="24">
        <f>IF('Decision Matrix'!$E37="-",1,0)</f>
        <v>0</v>
      </c>
      <c r="E22" s="24">
        <f>IF('Decision Matrix'!$E37="s",1,0)</f>
        <v>0</v>
      </c>
      <c r="F22" s="24">
        <f>C22*'Decision Matrix'!$D37</f>
        <v>0</v>
      </c>
      <c r="G22" s="25">
        <f>D22*'Decision Matrix'!$D37</f>
        <v>0</v>
      </c>
      <c r="H22" s="23">
        <f>IF('Decision Matrix'!$F37="+",1,0)</f>
        <v>0</v>
      </c>
      <c r="I22" s="24">
        <f>IF('Decision Matrix'!$F37="-",1,0)</f>
        <v>0</v>
      </c>
      <c r="J22" s="24">
        <f>IF('Decision Matrix'!$F37="s",1,0)</f>
        <v>0</v>
      </c>
      <c r="K22" s="24">
        <f>H22*'Decision Matrix'!$D37</f>
        <v>0</v>
      </c>
      <c r="L22" s="25">
        <f>I22*'Decision Matrix'!$D37</f>
        <v>0</v>
      </c>
      <c r="M22" s="26" t="e">
        <f>IF(#REF!="+",1,0)</f>
        <v>#REF!</v>
      </c>
      <c r="N22" s="27" t="e">
        <f>IF(#REF!="-",1,0)</f>
        <v>#REF!</v>
      </c>
      <c r="O22" s="27" t="e">
        <f>IF(#REF!="s",1,0)</f>
        <v>#REF!</v>
      </c>
      <c r="P22" s="27" t="e">
        <f>M22*'Decision Matrix'!$D42</f>
        <v>#REF!</v>
      </c>
      <c r="Q22" s="28" t="e">
        <f>N22*'Decision Matrix'!$D42</f>
        <v>#REF!</v>
      </c>
      <c r="R22" s="26" t="e">
        <f>IF(#REF!="+",1,0)</f>
        <v>#REF!</v>
      </c>
      <c r="S22" s="27" t="e">
        <f>IF(#REF!="-",1,0)</f>
        <v>#REF!</v>
      </c>
      <c r="T22" s="27" t="e">
        <f>IF(#REF!="s",1,0)</f>
        <v>#REF!</v>
      </c>
      <c r="U22" s="27" t="e">
        <f>R22*'Decision Matrix'!$D42</f>
        <v>#REF!</v>
      </c>
      <c r="V22" s="28" t="e">
        <f>S22*'Decision Matrix'!$D42</f>
        <v>#REF!</v>
      </c>
      <c r="W22" s="26" t="e">
        <f>IF(#REF!="+",1,0)</f>
        <v>#REF!</v>
      </c>
      <c r="X22" s="27" t="e">
        <f>IF(#REF!="-",1,0)</f>
        <v>#REF!</v>
      </c>
      <c r="Y22" s="27" t="e">
        <f>IF(#REF!="s",1,0)</f>
        <v>#REF!</v>
      </c>
      <c r="Z22" s="27" t="e">
        <f>W22*'Decision Matrix'!$D42</f>
        <v>#REF!</v>
      </c>
      <c r="AA22" s="28" t="e">
        <f>X22*'Decision Matrix'!$D42</f>
        <v>#REF!</v>
      </c>
      <c r="AB22" s="26" t="e">
        <f>IF(#REF!="+",1,0)</f>
        <v>#REF!</v>
      </c>
      <c r="AC22" s="27" t="e">
        <f>IF(#REF!="-",1,0)</f>
        <v>#REF!</v>
      </c>
      <c r="AD22" s="27" t="e">
        <f>IF(#REF!="s",1,0)</f>
        <v>#REF!</v>
      </c>
      <c r="AE22" s="27" t="e">
        <f>AB22*'Decision Matrix'!$D42</f>
        <v>#REF!</v>
      </c>
      <c r="AF22" s="28" t="e">
        <f>AC22*'Decision Matrix'!$D42</f>
        <v>#REF!</v>
      </c>
      <c r="AG22" s="26" t="e">
        <f>IF(#REF!="+",1,0)</f>
        <v>#REF!</v>
      </c>
      <c r="AH22" s="27" t="e">
        <f>IF(#REF!="-",1,0)</f>
        <v>#REF!</v>
      </c>
      <c r="AI22" s="27" t="e">
        <f>IF(#REF!="s",1,0)</f>
        <v>#REF!</v>
      </c>
      <c r="AJ22" s="27" t="e">
        <f>AG22*'Decision Matrix'!$D42</f>
        <v>#REF!</v>
      </c>
      <c r="AK22" s="28" t="e">
        <f>AH22*'Decision Matrix'!$D42</f>
        <v>#REF!</v>
      </c>
    </row>
    <row r="23" spans="1:37" ht="13.7" customHeight="1" x14ac:dyDescent="0.2">
      <c r="A23" s="7"/>
      <c r="B23" s="14"/>
      <c r="C23" s="23">
        <f>IF('Decision Matrix'!$E38="+",1,0)</f>
        <v>0</v>
      </c>
      <c r="D23" s="24">
        <f>IF('Decision Matrix'!$E38="-",1,0)</f>
        <v>0</v>
      </c>
      <c r="E23" s="24">
        <f>IF('Decision Matrix'!$E38="s",1,0)</f>
        <v>0</v>
      </c>
      <c r="F23" s="24">
        <f>C23*'Decision Matrix'!$D38</f>
        <v>0</v>
      </c>
      <c r="G23" s="25">
        <f>D23*'Decision Matrix'!$D38</f>
        <v>0</v>
      </c>
      <c r="H23" s="23">
        <f>IF('Decision Matrix'!$F38="+",1,0)</f>
        <v>0</v>
      </c>
      <c r="I23" s="24">
        <f>IF('Decision Matrix'!$F38="-",1,0)</f>
        <v>0</v>
      </c>
      <c r="J23" s="24">
        <f>IF('Decision Matrix'!$F38="s",1,0)</f>
        <v>0</v>
      </c>
      <c r="K23" s="24">
        <f>H23*'Decision Matrix'!$D38</f>
        <v>0</v>
      </c>
      <c r="L23" s="25">
        <f>I23*'Decision Matrix'!$D38</f>
        <v>0</v>
      </c>
      <c r="M23" s="26" t="e">
        <f>IF(#REF!="+",1,0)</f>
        <v>#REF!</v>
      </c>
      <c r="N23" s="27" t="e">
        <f>IF(#REF!="-",1,0)</f>
        <v>#REF!</v>
      </c>
      <c r="O23" s="27" t="e">
        <f>IF(#REF!="s",1,0)</f>
        <v>#REF!</v>
      </c>
      <c r="P23" s="27" t="e">
        <f>M23*'Decision Matrix'!$D43</f>
        <v>#REF!</v>
      </c>
      <c r="Q23" s="28" t="e">
        <f>N23*'Decision Matrix'!$D43</f>
        <v>#REF!</v>
      </c>
      <c r="R23" s="26" t="e">
        <f>IF(#REF!="+",1,0)</f>
        <v>#REF!</v>
      </c>
      <c r="S23" s="27" t="e">
        <f>IF(#REF!="-",1,0)</f>
        <v>#REF!</v>
      </c>
      <c r="T23" s="27" t="e">
        <f>IF(#REF!="s",1,0)</f>
        <v>#REF!</v>
      </c>
      <c r="U23" s="27" t="e">
        <f>R23*'Decision Matrix'!$D43</f>
        <v>#REF!</v>
      </c>
      <c r="V23" s="28" t="e">
        <f>S23*'Decision Matrix'!$D43</f>
        <v>#REF!</v>
      </c>
      <c r="W23" s="26" t="e">
        <f>IF(#REF!="+",1,0)</f>
        <v>#REF!</v>
      </c>
      <c r="X23" s="27" t="e">
        <f>IF(#REF!="-",1,0)</f>
        <v>#REF!</v>
      </c>
      <c r="Y23" s="27" t="e">
        <f>IF(#REF!="s",1,0)</f>
        <v>#REF!</v>
      </c>
      <c r="Z23" s="27" t="e">
        <f>W23*'Decision Matrix'!$D43</f>
        <v>#REF!</v>
      </c>
      <c r="AA23" s="28" t="e">
        <f>X23*'Decision Matrix'!$D43</f>
        <v>#REF!</v>
      </c>
      <c r="AB23" s="26" t="e">
        <f>IF(#REF!="+",1,0)</f>
        <v>#REF!</v>
      </c>
      <c r="AC23" s="27" t="e">
        <f>IF(#REF!="-",1,0)</f>
        <v>#REF!</v>
      </c>
      <c r="AD23" s="27" t="e">
        <f>IF(#REF!="s",1,0)</f>
        <v>#REF!</v>
      </c>
      <c r="AE23" s="27" t="e">
        <f>AB23*'Decision Matrix'!$D43</f>
        <v>#REF!</v>
      </c>
      <c r="AF23" s="28" t="e">
        <f>AC23*'Decision Matrix'!$D43</f>
        <v>#REF!</v>
      </c>
      <c r="AG23" s="26" t="e">
        <f>IF(#REF!="+",1,0)</f>
        <v>#REF!</v>
      </c>
      <c r="AH23" s="27" t="e">
        <f>IF(#REF!="-",1,0)</f>
        <v>#REF!</v>
      </c>
      <c r="AI23" s="27" t="e">
        <f>IF(#REF!="s",1,0)</f>
        <v>#REF!</v>
      </c>
      <c r="AJ23" s="27" t="e">
        <f>AG23*'Decision Matrix'!$D43</f>
        <v>#REF!</v>
      </c>
      <c r="AK23" s="28" t="e">
        <f>AH23*'Decision Matrix'!$D43</f>
        <v>#REF!</v>
      </c>
    </row>
    <row r="24" spans="1:37" ht="13.7" customHeight="1" x14ac:dyDescent="0.2">
      <c r="A24" s="7"/>
      <c r="B24" s="14"/>
      <c r="C24" s="23">
        <f>IF('Decision Matrix'!$E39="+",1,0)</f>
        <v>0</v>
      </c>
      <c r="D24" s="24">
        <f>IF('Decision Matrix'!$E39="-",1,0)</f>
        <v>0</v>
      </c>
      <c r="E24" s="24">
        <f>IF('Decision Matrix'!$E39="s",1,0)</f>
        <v>0</v>
      </c>
      <c r="F24" s="24">
        <f>C24*'Decision Matrix'!$D39</f>
        <v>0</v>
      </c>
      <c r="G24" s="25">
        <f>D24*'Decision Matrix'!$D39</f>
        <v>0</v>
      </c>
      <c r="H24" s="23">
        <f>IF('Decision Matrix'!$F39="+",1,0)</f>
        <v>0</v>
      </c>
      <c r="I24" s="24">
        <f>IF('Decision Matrix'!$F39="-",1,0)</f>
        <v>0</v>
      </c>
      <c r="J24" s="24">
        <f>IF('Decision Matrix'!$F39="s",1,0)</f>
        <v>0</v>
      </c>
      <c r="K24" s="24">
        <f>H24*'Decision Matrix'!$D39</f>
        <v>0</v>
      </c>
      <c r="L24" s="25">
        <f>I24*'Decision Matrix'!$D39</f>
        <v>0</v>
      </c>
      <c r="M24" s="26" t="e">
        <f>IF(#REF!="+",1,0)</f>
        <v>#REF!</v>
      </c>
      <c r="N24" s="27" t="e">
        <f>IF(#REF!="-",1,0)</f>
        <v>#REF!</v>
      </c>
      <c r="O24" s="27" t="e">
        <f>IF(#REF!="s",1,0)</f>
        <v>#REF!</v>
      </c>
      <c r="P24" s="27" t="e">
        <f>M24*'Decision Matrix'!$D44</f>
        <v>#REF!</v>
      </c>
      <c r="Q24" s="28" t="e">
        <f>N24*'Decision Matrix'!$D44</f>
        <v>#REF!</v>
      </c>
      <c r="R24" s="26" t="e">
        <f>IF(#REF!="+",1,0)</f>
        <v>#REF!</v>
      </c>
      <c r="S24" s="27" t="e">
        <f>IF(#REF!="-",1,0)</f>
        <v>#REF!</v>
      </c>
      <c r="T24" s="27" t="e">
        <f>IF(#REF!="s",1,0)</f>
        <v>#REF!</v>
      </c>
      <c r="U24" s="27" t="e">
        <f>R24*'Decision Matrix'!$D44</f>
        <v>#REF!</v>
      </c>
      <c r="V24" s="28" t="e">
        <f>S24*'Decision Matrix'!$D44</f>
        <v>#REF!</v>
      </c>
      <c r="W24" s="26" t="e">
        <f>IF(#REF!="+",1,0)</f>
        <v>#REF!</v>
      </c>
      <c r="X24" s="27" t="e">
        <f>IF(#REF!="-",1,0)</f>
        <v>#REF!</v>
      </c>
      <c r="Y24" s="27" t="e">
        <f>IF(#REF!="s",1,0)</f>
        <v>#REF!</v>
      </c>
      <c r="Z24" s="27" t="e">
        <f>W24*'Decision Matrix'!$D44</f>
        <v>#REF!</v>
      </c>
      <c r="AA24" s="28" t="e">
        <f>X24*'Decision Matrix'!$D44</f>
        <v>#REF!</v>
      </c>
      <c r="AB24" s="26" t="e">
        <f>IF(#REF!="+",1,0)</f>
        <v>#REF!</v>
      </c>
      <c r="AC24" s="27" t="e">
        <f>IF(#REF!="-",1,0)</f>
        <v>#REF!</v>
      </c>
      <c r="AD24" s="27" t="e">
        <f>IF(#REF!="s",1,0)</f>
        <v>#REF!</v>
      </c>
      <c r="AE24" s="27" t="e">
        <f>AB24*'Decision Matrix'!$D44</f>
        <v>#REF!</v>
      </c>
      <c r="AF24" s="28" t="e">
        <f>AC24*'Decision Matrix'!$D44</f>
        <v>#REF!</v>
      </c>
      <c r="AG24" s="26" t="e">
        <f>IF(#REF!="+",1,0)</f>
        <v>#REF!</v>
      </c>
      <c r="AH24" s="27" t="e">
        <f>IF(#REF!="-",1,0)</f>
        <v>#REF!</v>
      </c>
      <c r="AI24" s="27" t="e">
        <f>IF(#REF!="s",1,0)</f>
        <v>#REF!</v>
      </c>
      <c r="AJ24" s="27" t="e">
        <f>AG24*'Decision Matrix'!$D44</f>
        <v>#REF!</v>
      </c>
      <c r="AK24" s="28" t="e">
        <f>AH24*'Decision Matrix'!$D44</f>
        <v>#REF!</v>
      </c>
    </row>
    <row r="25" spans="1:37" ht="13.7" customHeight="1" x14ac:dyDescent="0.2">
      <c r="A25" s="29"/>
      <c r="B25" s="14"/>
      <c r="C25" s="30">
        <f>IF('Decision Matrix'!$E40="+",1,0)</f>
        <v>0</v>
      </c>
      <c r="D25" s="31">
        <f>IF('Decision Matrix'!$E40="-",1,0)</f>
        <v>0</v>
      </c>
      <c r="E25" s="24">
        <f>IF('Decision Matrix'!$E40="s",1,0)</f>
        <v>0</v>
      </c>
      <c r="F25" s="31">
        <f>C25*'Decision Matrix'!$D40</f>
        <v>0</v>
      </c>
      <c r="G25" s="25">
        <f>D25*'Decision Matrix'!$D40</f>
        <v>0</v>
      </c>
      <c r="H25" s="23">
        <f>IF('Decision Matrix'!$F40="+",1,0)</f>
        <v>0</v>
      </c>
      <c r="I25" s="24">
        <f>IF('Decision Matrix'!$F40="-",1,0)</f>
        <v>0</v>
      </c>
      <c r="J25" s="24">
        <f>IF('Decision Matrix'!$F40="s",1,0)</f>
        <v>0</v>
      </c>
      <c r="K25" s="24">
        <f>H25*'Decision Matrix'!$D40</f>
        <v>0</v>
      </c>
      <c r="L25" s="25">
        <f>I25*'Decision Matrix'!$D40</f>
        <v>0</v>
      </c>
      <c r="M25" s="26" t="e">
        <f>IF(#REF!="+",1,0)</f>
        <v>#REF!</v>
      </c>
      <c r="N25" s="27" t="e">
        <f>IF(#REF!="-",1,0)</f>
        <v>#REF!</v>
      </c>
      <c r="O25" s="27" t="e">
        <f>IF(#REF!="s",1,0)</f>
        <v>#REF!</v>
      </c>
      <c r="P25" s="27" t="e">
        <f>M25*'Decision Matrix'!$D45</f>
        <v>#REF!</v>
      </c>
      <c r="Q25" s="28" t="e">
        <f>N25*'Decision Matrix'!$D45</f>
        <v>#REF!</v>
      </c>
      <c r="R25" s="26" t="e">
        <f>IF(#REF!="+",1,0)</f>
        <v>#REF!</v>
      </c>
      <c r="S25" s="27" t="e">
        <f>IF(#REF!="-",1,0)</f>
        <v>#REF!</v>
      </c>
      <c r="T25" s="27" t="e">
        <f>IF(#REF!="s",1,0)</f>
        <v>#REF!</v>
      </c>
      <c r="U25" s="27" t="e">
        <f>R25*'Decision Matrix'!$D45</f>
        <v>#REF!</v>
      </c>
      <c r="V25" s="28" t="e">
        <f>S25*'Decision Matrix'!$D45</f>
        <v>#REF!</v>
      </c>
      <c r="W25" s="26" t="e">
        <f>IF(#REF!="+",1,0)</f>
        <v>#REF!</v>
      </c>
      <c r="X25" s="27" t="e">
        <f>IF(#REF!="-",1,0)</f>
        <v>#REF!</v>
      </c>
      <c r="Y25" s="27" t="e">
        <f>IF(#REF!="s",1,0)</f>
        <v>#REF!</v>
      </c>
      <c r="Z25" s="27" t="e">
        <f>W25*'Decision Matrix'!$D45</f>
        <v>#REF!</v>
      </c>
      <c r="AA25" s="28" t="e">
        <f>X25*'Decision Matrix'!$D45</f>
        <v>#REF!</v>
      </c>
      <c r="AB25" s="26" t="e">
        <f>IF(#REF!="+",1,0)</f>
        <v>#REF!</v>
      </c>
      <c r="AC25" s="27" t="e">
        <f>IF(#REF!="-",1,0)</f>
        <v>#REF!</v>
      </c>
      <c r="AD25" s="27" t="e">
        <f>IF(#REF!="s",1,0)</f>
        <v>#REF!</v>
      </c>
      <c r="AE25" s="27" t="e">
        <f>AB25*'Decision Matrix'!$D45</f>
        <v>#REF!</v>
      </c>
      <c r="AF25" s="28" t="e">
        <f>AC25*'Decision Matrix'!$D45</f>
        <v>#REF!</v>
      </c>
      <c r="AG25" s="26" t="e">
        <f>IF(#REF!="+",1,0)</f>
        <v>#REF!</v>
      </c>
      <c r="AH25" s="27" t="e">
        <f>IF(#REF!="-",1,0)</f>
        <v>#REF!</v>
      </c>
      <c r="AI25" s="27" t="e">
        <f>IF(#REF!="s",1,0)</f>
        <v>#REF!</v>
      </c>
      <c r="AJ25" s="27" t="e">
        <f>AG25*'Decision Matrix'!$D45</f>
        <v>#REF!</v>
      </c>
      <c r="AK25" s="28" t="e">
        <f>AH25*'Decision Matrix'!$D45</f>
        <v>#REF!</v>
      </c>
    </row>
    <row r="26" spans="1:37" ht="13.7" customHeight="1" x14ac:dyDescent="0.2">
      <c r="A26" s="32" t="s">
        <v>41</v>
      </c>
      <c r="B26" s="33"/>
      <c r="C26" s="34"/>
      <c r="D26" s="35"/>
      <c r="E26" s="7"/>
      <c r="F26" s="36"/>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row>
    <row r="27" spans="1:37" ht="13.7" customHeight="1" x14ac:dyDescent="0.2">
      <c r="A27" s="32" t="s">
        <v>42</v>
      </c>
      <c r="B27" s="33"/>
      <c r="C27" s="2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1:37" ht="13.7" customHeight="1" x14ac:dyDescent="0.2">
      <c r="A28" s="32" t="s">
        <v>43</v>
      </c>
      <c r="B28" s="33"/>
      <c r="C28" s="2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row>
    <row r="29" spans="1:37" ht="13.7" customHeight="1" x14ac:dyDescent="0.2">
      <c r="A29" s="32" t="s">
        <v>44</v>
      </c>
      <c r="B29" s="33"/>
      <c r="C29" s="2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0" spans="1:37" ht="13.7" customHeight="1" x14ac:dyDescent="0.2">
      <c r="A30" s="32" t="s">
        <v>45</v>
      </c>
      <c r="B30" s="33"/>
      <c r="C30" s="2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row>
  </sheetData>
  <pageMargins left="0.75" right="0.75" top="1" bottom="1" header="0.5" footer="0.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Decision Matrix</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92321</cp:lastModifiedBy>
  <dcterms:created xsi:type="dcterms:W3CDTF">2022-03-21T06:37:45Z</dcterms:created>
  <dcterms:modified xsi:type="dcterms:W3CDTF">2022-04-29T04:59:17Z</dcterms:modified>
</cp:coreProperties>
</file>